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IOA\PY2021\PY2021Q3\Reports\JVSG\"/>
    </mc:Choice>
  </mc:AlternateContent>
  <xr:revisionPtr revIDLastSave="0" documentId="13_ncr:1_{2AD136B1-B84C-4B50-A479-7710C93F3D8C}" xr6:coauthVersionLast="47" xr6:coauthVersionMax="47" xr10:uidLastSave="{00000000-0000-0000-0000-000000000000}"/>
  <bookViews>
    <workbookView xWindow="-120" yWindow="-120" windowWidth="29040" windowHeight="15840" xr2:uid="{BCDDA1F6-82EB-4620-98A8-A6D8EE936D2A}"/>
  </bookViews>
  <sheets>
    <sheet name="Sheet1" sheetId="1" r:id="rId1"/>
  </sheets>
  <definedNames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8" i="1" l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<sst xmlns="http://schemas.openxmlformats.org/spreadsheetml/2006/main" count="60" uniqueCount="37">
  <si>
    <t>LWDB 01</t>
  </si>
  <si>
    <t>LWDB 02</t>
  </si>
  <si>
    <t>LWDB 03</t>
  </si>
  <si>
    <t>LWDB 04</t>
  </si>
  <si>
    <t>LWDB 05</t>
  </si>
  <si>
    <t>LWDB 06</t>
  </si>
  <si>
    <t>LWDB 07</t>
  </si>
  <si>
    <t>LWDB 08</t>
  </si>
  <si>
    <t>LWDB 09</t>
  </si>
  <si>
    <t>LWDB 10</t>
  </si>
  <si>
    <t>LWDB 11</t>
  </si>
  <si>
    <t>LWDB 12</t>
  </si>
  <si>
    <t>LWDB 13</t>
  </si>
  <si>
    <t>LWDB 14</t>
  </si>
  <si>
    <t>LWDB 15</t>
  </si>
  <si>
    <t>LWDB 16</t>
  </si>
  <si>
    <t>LWDB 17</t>
  </si>
  <si>
    <t>LWDB 18</t>
  </si>
  <si>
    <t>LWDB 19</t>
  </si>
  <si>
    <t>LWDB 20</t>
  </si>
  <si>
    <t>LWDB 21</t>
  </si>
  <si>
    <t>LWDB 22</t>
  </si>
  <si>
    <t>LWDB 23</t>
  </si>
  <si>
    <t>LWDB 24</t>
  </si>
  <si>
    <t>State</t>
  </si>
  <si>
    <t>Individualized Career Services Rate</t>
  </si>
  <si>
    <t>% of Performance Goal Met</t>
  </si>
  <si>
    <t>PY21 Q1
Actual</t>
  </si>
  <si>
    <t>PY21 Q2
Actual</t>
  </si>
  <si>
    <t>PY21 Q3
Actual</t>
  </si>
  <si>
    <t>Not Met (less than 90% of negotiated)</t>
  </si>
  <si>
    <t>Met (90-100% of negotiated)</t>
  </si>
  <si>
    <t>Exceeded (greater than 100% of negotiated)</t>
  </si>
  <si>
    <t>Employment Rate - 2nd Quarter After Exit
Negotiated Goal for PY21 - 44.0%</t>
  </si>
  <si>
    <t>Employment Rate - 4th Quarter After Exit
Negotiated Goal for PY21 - 42.0%</t>
  </si>
  <si>
    <t>Median Earnings - 2nd Quarter After Exit
Negotiated Goal for PY21 - $4,400</t>
  </si>
  <si>
    <t>PY21 Q4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</si>
</sst>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0" fontId="3" fillId="6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64" fontId="0" fillId="0" borderId="12" xfId="0" applyNumberFormat="1" applyBorder="1"/>
    <xf numFmtId="164" fontId="0" fillId="0" borderId="13" xfId="0" applyNumberFormat="1" applyBorder="1"/>
    <xf numFmtId="0" fontId="3" fillId="5" borderId="19" xfId="0" applyFont="1" applyFill="1" applyBorder="1" applyAlignment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0" fontId="0" fillId="0" borderId="22" xfId="0" applyBorder="1"/>
    <xf numFmtId="0" fontId="3" fillId="6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0" fillId="0" borderId="25" xfId="0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26" xfId="0" applyNumberFormat="1" applyBorder="1"/>
    <xf numFmtId="164" fontId="0" fillId="0" borderId="25" xfId="0" applyNumberFormat="1" applyBorder="1"/>
    <xf numFmtId="164" fontId="0" fillId="0" borderId="18" xfId="0" applyNumberFormat="1" applyBorder="1"/>
    <xf numFmtId="164" fontId="0" fillId="0" borderId="27" xfId="0" applyNumberFormat="1" applyBorder="1"/>
    <xf numFmtId="164" fontId="0" fillId="0" borderId="29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" xfId="0" applyNumberFormat="1" applyBorder="1"/>
    <xf numFmtId="164" fontId="0" fillId="0" borderId="34" xfId="0" applyNumberFormat="1" applyBorder="1"/>
    <xf numFmtId="0" fontId="3" fillId="6" borderId="24" xfId="0" applyFont="1" applyFill="1" applyBorder="1" applyAlignment="1">
      <alignment horizontal="center" vertical="center" wrapText="1"/>
    </xf>
    <xf numFmtId="164" fontId="0" fillId="0" borderId="38" xfId="0" applyNumberFormat="1" applyBorder="1"/>
    <xf numFmtId="5" fontId="0" fillId="0" borderId="39" xfId="0" applyNumberFormat="1" applyBorder="1"/>
    <xf numFmtId="5" fontId="0" fillId="0" borderId="33" xfId="0" applyNumberFormat="1" applyBorder="1"/>
    <xf numFmtId="5" fontId="0" fillId="0" borderId="40" xfId="0" applyNumberFormat="1" applyBorder="1"/>
    <xf numFmtId="5" fontId="0" fillId="0" borderId="31" xfId="0" applyNumberFormat="1" applyBorder="1"/>
    <xf numFmtId="5" fontId="0" fillId="0" borderId="14" xfId="0" applyNumberFormat="1" applyBorder="1"/>
    <xf numFmtId="5" fontId="0" fillId="0" borderId="41" xfId="0" applyNumberFormat="1" applyBorder="1"/>
    <xf numFmtId="0" fontId="3" fillId="0" borderId="6" xfId="0" applyFont="1" applyBorder="1"/>
    <xf numFmtId="164" fontId="3" fillId="0" borderId="28" xfId="0" applyNumberFormat="1" applyFont="1" applyBorder="1"/>
    <xf numFmtId="164" fontId="3" fillId="0" borderId="35" xfId="0" applyNumberFormat="1" applyFont="1" applyFill="1" applyBorder="1"/>
    <xf numFmtId="164" fontId="3" fillId="0" borderId="30" xfId="0" applyNumberFormat="1" applyFont="1" applyBorder="1"/>
    <xf numFmtId="164" fontId="3" fillId="0" borderId="35" xfId="0" applyNumberFormat="1" applyFont="1" applyBorder="1"/>
    <xf numFmtId="164" fontId="3" fillId="0" borderId="36" xfId="0" applyNumberFormat="1" applyFont="1" applyBorder="1"/>
    <xf numFmtId="164" fontId="3" fillId="0" borderId="37" xfId="0" applyNumberFormat="1" applyFont="1" applyBorder="1"/>
    <xf numFmtId="5" fontId="3" fillId="0" borderId="42" xfId="0" applyNumberFormat="1" applyFont="1" applyBorder="1"/>
    <xf numFmtId="5" fontId="3" fillId="0" borderId="30" xfId="0" applyNumberFormat="1" applyFont="1" applyBorder="1"/>
    <xf numFmtId="164" fontId="3" fillId="0" borderId="7" xfId="0" applyNumberFormat="1" applyFont="1" applyBorder="1"/>
    <xf numFmtId="164" fontId="3" fillId="0" borderId="13" xfId="0" applyNumberFormat="1" applyFont="1" applyBorder="1"/>
    <xf numFmtId="164" fontId="3" fillId="0" borderId="8" xfId="0" applyNumberFormat="1" applyFont="1" applyBorder="1"/>
    <xf numFmtId="164" fontId="0" fillId="0" borderId="4" xfId="0" applyNumberFormat="1" applyBorder="1"/>
    <xf numFmtId="164" fontId="0" fillId="0" borderId="25" xfId="0" quotePrefix="1" applyNumberFormat="1" applyBorder="1" applyAlignment="1">
      <alignment horizontal="right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3">
    <cellStyle name="Good" xfId="1" builtinId="26"/>
    <cellStyle name="Neutral" xfId="2" builtinId="28"/>
    <cellStyle name="Normal" xfId="0" builtinId="0"/>
  </cellStyles>
  <dxfs count="54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37CD-BBFD-4375-81C2-74BB75827CD5}">
  <dimension ref="A1:AC32"/>
  <sheetViews>
    <sheetView tabSelected="1" topLeftCell="A2" zoomScaleNormal="100" workbookViewId="0">
      <pane xSplit="1" ySplit="2" topLeftCell="C4" activePane="bottomRight" state="frozen"/>
      <selection activeCell="A2" sqref="A2"/>
      <selection pane="topRight" activeCell="B2" sqref="B2"/>
      <selection pane="bottomLeft" activeCell="A4" sqref="A4"/>
      <selection pane="bottomRight" activeCell="AE13" sqref="AE13"/>
    </sheetView>
  </sheetViews>
  <sheetFormatPr defaultRowHeight="15" x14ac:dyDescent="0.25"/>
  <cols>
    <col min="1" max="1" width="10.28515625" customWidth="1"/>
    <col min="2" max="2" width="9.5703125" customWidth="1"/>
    <col min="3" max="3" width="13.7109375" customWidth="1"/>
    <col min="4" max="4" width="9.5703125" customWidth="1"/>
    <col min="5" max="5" width="13.7109375" customWidth="1"/>
    <col min="6" max="6" width="9.5703125" customWidth="1"/>
    <col min="7" max="7" width="13.7109375" customWidth="1"/>
    <col min="8" max="8" width="9.5703125" hidden="1" customWidth="1"/>
    <col min="9" max="9" width="13.7109375" hidden="1" customWidth="1"/>
    <col min="10" max="10" width="9.5703125" customWidth="1"/>
    <col min="11" max="11" width="13.7109375" customWidth="1"/>
    <col min="12" max="12" width="9.5703125" customWidth="1"/>
    <col min="13" max="13" width="13.7109375" customWidth="1"/>
    <col min="14" max="14" width="9.5703125" customWidth="1"/>
    <col min="15" max="15" width="13.7109375" customWidth="1"/>
    <col min="16" max="16" width="9.5703125" hidden="1" customWidth="1"/>
    <col min="17" max="17" width="13.7109375" hidden="1" customWidth="1"/>
    <col min="18" max="18" width="9.5703125" customWidth="1"/>
    <col min="19" max="19" width="13.7109375" customWidth="1"/>
    <col min="20" max="20" width="9.5703125" customWidth="1"/>
    <col min="21" max="21" width="13.7109375" customWidth="1"/>
    <col min="22" max="22" width="9.5703125" customWidth="1"/>
    <col min="23" max="23" width="13.7109375" customWidth="1"/>
    <col min="24" max="24" width="9.5703125" hidden="1" customWidth="1"/>
    <col min="25" max="25" width="13.7109375" hidden="1" customWidth="1"/>
    <col min="26" max="28" width="9.5703125" customWidth="1"/>
    <col min="29" max="29" width="9.42578125" customWidth="1"/>
  </cols>
  <sheetData>
    <row r="1" spans="1:29" ht="15.75" thickBot="1" x14ac:dyDescent="0.3">
      <c r="B1">
        <v>44</v>
      </c>
      <c r="J1">
        <v>42</v>
      </c>
      <c r="R1">
        <v>4400</v>
      </c>
    </row>
    <row r="2" spans="1:29" ht="48.75" customHeight="1" x14ac:dyDescent="0.25">
      <c r="A2" s="4"/>
      <c r="B2" s="64" t="s">
        <v>33</v>
      </c>
      <c r="C2" s="65"/>
      <c r="D2" s="65"/>
      <c r="E2" s="65"/>
      <c r="F2" s="65"/>
      <c r="G2" s="65"/>
      <c r="H2" s="65"/>
      <c r="I2" s="65"/>
      <c r="J2" s="56" t="s">
        <v>34</v>
      </c>
      <c r="K2" s="57"/>
      <c r="L2" s="57"/>
      <c r="M2" s="57"/>
      <c r="N2" s="57"/>
      <c r="O2" s="57"/>
      <c r="P2" s="57"/>
      <c r="Q2" s="57"/>
      <c r="R2" s="56" t="s">
        <v>35</v>
      </c>
      <c r="S2" s="57"/>
      <c r="T2" s="57"/>
      <c r="U2" s="57"/>
      <c r="V2" s="57"/>
      <c r="W2" s="57"/>
      <c r="X2" s="57"/>
      <c r="Y2" s="57"/>
      <c r="Z2" s="58" t="s">
        <v>25</v>
      </c>
      <c r="AA2" s="59"/>
      <c r="AB2" s="59"/>
      <c r="AC2" s="60"/>
    </row>
    <row r="3" spans="1:29" ht="48.75" customHeight="1" thickBot="1" x14ac:dyDescent="0.3">
      <c r="A3" s="19"/>
      <c r="B3" s="9" t="s">
        <v>27</v>
      </c>
      <c r="C3" s="10" t="s">
        <v>26</v>
      </c>
      <c r="D3" s="11" t="s">
        <v>28</v>
      </c>
      <c r="E3" s="10" t="s">
        <v>26</v>
      </c>
      <c r="F3" s="11" t="s">
        <v>29</v>
      </c>
      <c r="G3" s="10" t="s">
        <v>26</v>
      </c>
      <c r="H3" s="11" t="s">
        <v>29</v>
      </c>
      <c r="I3" s="14" t="s">
        <v>26</v>
      </c>
      <c r="J3" s="20" t="s">
        <v>27</v>
      </c>
      <c r="K3" s="10" t="s">
        <v>26</v>
      </c>
      <c r="L3" s="11" t="s">
        <v>28</v>
      </c>
      <c r="M3" s="10" t="s">
        <v>26</v>
      </c>
      <c r="N3" s="11" t="s">
        <v>29</v>
      </c>
      <c r="O3" s="10" t="s">
        <v>26</v>
      </c>
      <c r="P3" s="11" t="s">
        <v>29</v>
      </c>
      <c r="Q3" s="21" t="s">
        <v>26</v>
      </c>
      <c r="R3" s="20" t="s">
        <v>27</v>
      </c>
      <c r="S3" s="10" t="s">
        <v>26</v>
      </c>
      <c r="T3" s="11" t="s">
        <v>28</v>
      </c>
      <c r="U3" s="10" t="s">
        <v>26</v>
      </c>
      <c r="V3" s="11" t="s">
        <v>29</v>
      </c>
      <c r="W3" s="10" t="s">
        <v>26</v>
      </c>
      <c r="X3" s="11" t="s">
        <v>36</v>
      </c>
      <c r="Y3" s="14" t="s">
        <v>26</v>
      </c>
      <c r="Z3" s="20" t="s">
        <v>27</v>
      </c>
      <c r="AA3" s="11" t="s">
        <v>28</v>
      </c>
      <c r="AB3" s="11" t="s">
        <v>29</v>
      </c>
      <c r="AC3" s="34" t="s">
        <v>36</v>
      </c>
    </row>
    <row r="4" spans="1:29" ht="20.100000000000001" customHeight="1" x14ac:dyDescent="0.25">
      <c r="A4" s="1" t="s">
        <v>0</v>
      </c>
      <c r="B4" s="8">
        <v>50</v>
      </c>
      <c r="C4" s="15">
        <f>B4/$B$1*100</f>
        <v>113.63636363636364</v>
      </c>
      <c r="D4" s="30">
        <v>58.332999999999998</v>
      </c>
      <c r="E4" s="15">
        <f>D4/$B$1*100</f>
        <v>132.57499999999999</v>
      </c>
      <c r="F4" s="30">
        <v>67.123000000000005</v>
      </c>
      <c r="G4" s="15">
        <f>F4/$B$1*100</f>
        <v>152.55227272727274</v>
      </c>
      <c r="H4" s="30"/>
      <c r="I4" s="15">
        <f>H4/$B$1*100</f>
        <v>0</v>
      </c>
      <c r="J4" s="32">
        <v>46.637</v>
      </c>
      <c r="K4" s="15">
        <f>J4/$J$1*100</f>
        <v>111.04047619047618</v>
      </c>
      <c r="L4" s="31">
        <v>47.15</v>
      </c>
      <c r="M4" s="31">
        <f t="shared" ref="M4:M28" si="0">L4/$J$1*100</f>
        <v>112.26190476190476</v>
      </c>
      <c r="N4" s="31">
        <v>49.341999999999999</v>
      </c>
      <c r="O4" s="31">
        <f t="shared" ref="O4:O28" si="1">N4/$J$1*100</f>
        <v>117.48095238095237</v>
      </c>
      <c r="P4" s="31"/>
      <c r="Q4" s="3">
        <f t="shared" ref="Q4:Q28" si="2">P4/$J$1*100</f>
        <v>0</v>
      </c>
      <c r="R4" s="36">
        <v>7148.5</v>
      </c>
      <c r="S4" s="54">
        <f>R4/$R$1*100</f>
        <v>162.46590909090909</v>
      </c>
      <c r="T4" s="39">
        <v>7097</v>
      </c>
      <c r="U4" s="54">
        <f t="shared" ref="U4:U28" si="3">T4/$R$1*100</f>
        <v>161.29545454545456</v>
      </c>
      <c r="V4" s="39">
        <v>5694</v>
      </c>
      <c r="W4" s="54">
        <f t="shared" ref="W4:W28" si="4">V4/$R$1*100</f>
        <v>129.40909090909091</v>
      </c>
      <c r="X4" s="39"/>
      <c r="Y4" s="2">
        <f t="shared" ref="Y4:Y28" si="5">X4/$R$1*100</f>
        <v>0</v>
      </c>
      <c r="Z4" s="35">
        <v>98.165000000000006</v>
      </c>
      <c r="AA4" s="30">
        <v>97.619</v>
      </c>
      <c r="AB4" s="30">
        <v>98.674999999999997</v>
      </c>
      <c r="AC4" s="3"/>
    </row>
    <row r="5" spans="1:29" ht="20.100000000000001" customHeight="1" x14ac:dyDescent="0.25">
      <c r="A5" s="22" t="s">
        <v>1</v>
      </c>
      <c r="B5" s="23">
        <v>62.136000000000003</v>
      </c>
      <c r="C5" s="25">
        <f t="shared" ref="C5:E28" si="6">B5/$B$1*100</f>
        <v>141.21818181818182</v>
      </c>
      <c r="D5" s="24">
        <v>59.259</v>
      </c>
      <c r="E5" s="25">
        <f t="shared" si="6"/>
        <v>134.67954545454546</v>
      </c>
      <c r="F5" s="24">
        <v>64.582999999999998</v>
      </c>
      <c r="G5" s="25">
        <f t="shared" ref="G5" si="7">F5/$B$1*100</f>
        <v>146.77954545454546</v>
      </c>
      <c r="H5" s="24"/>
      <c r="I5" s="25">
        <f t="shared" ref="I5" si="8">H5/$B$1*100</f>
        <v>0</v>
      </c>
      <c r="J5" s="26">
        <v>54.579000000000001</v>
      </c>
      <c r="K5" s="24">
        <f t="shared" ref="K5:K28" si="9">J5/$J$1*100</f>
        <v>129.95000000000002</v>
      </c>
      <c r="L5" s="24">
        <v>57.768999999999998</v>
      </c>
      <c r="M5" s="24">
        <f t="shared" si="0"/>
        <v>137.54523809523809</v>
      </c>
      <c r="N5" s="25">
        <v>60.68</v>
      </c>
      <c r="O5" s="24">
        <f t="shared" si="1"/>
        <v>144.47619047619048</v>
      </c>
      <c r="P5" s="25"/>
      <c r="Q5" s="28">
        <f t="shared" si="2"/>
        <v>0</v>
      </c>
      <c r="R5" s="37">
        <v>8113.5</v>
      </c>
      <c r="S5" s="24">
        <f t="shared" ref="S5:S28" si="10">R5/$R$1*100</f>
        <v>184.39772727272728</v>
      </c>
      <c r="T5" s="40">
        <v>9026</v>
      </c>
      <c r="U5" s="24">
        <f t="shared" si="3"/>
        <v>205.13636363636363</v>
      </c>
      <c r="V5" s="40">
        <v>8808.5</v>
      </c>
      <c r="W5" s="24">
        <f t="shared" si="4"/>
        <v>200.19318181818181</v>
      </c>
      <c r="X5" s="40"/>
      <c r="Y5" s="27">
        <f t="shared" si="5"/>
        <v>0</v>
      </c>
      <c r="Z5" s="26">
        <v>100</v>
      </c>
      <c r="AA5" s="24">
        <v>100</v>
      </c>
      <c r="AB5" s="24">
        <v>100</v>
      </c>
      <c r="AC5" s="28"/>
    </row>
    <row r="6" spans="1:29" ht="20.100000000000001" customHeight="1" x14ac:dyDescent="0.25">
      <c r="A6" s="22" t="s">
        <v>2</v>
      </c>
      <c r="B6" s="23">
        <v>50</v>
      </c>
      <c r="C6" s="25">
        <f t="shared" si="6"/>
        <v>113.63636363636364</v>
      </c>
      <c r="D6" s="24">
        <v>57.143000000000001</v>
      </c>
      <c r="E6" s="25">
        <f t="shared" si="6"/>
        <v>129.87045454545455</v>
      </c>
      <c r="F6" s="24">
        <v>75</v>
      </c>
      <c r="G6" s="25">
        <f t="shared" ref="G6" si="11">F6/$B$1*100</f>
        <v>170.45454545454547</v>
      </c>
      <c r="H6" s="24"/>
      <c r="I6" s="25">
        <f t="shared" ref="I6" si="12">H6/$B$1*100</f>
        <v>0</v>
      </c>
      <c r="J6" s="26">
        <v>46.667000000000002</v>
      </c>
      <c r="K6" s="24">
        <f t="shared" si="9"/>
        <v>111.11190476190475</v>
      </c>
      <c r="L6" s="24">
        <v>50</v>
      </c>
      <c r="M6" s="24">
        <f t="shared" si="0"/>
        <v>119.04761904761905</v>
      </c>
      <c r="N6" s="25">
        <v>41.667000000000002</v>
      </c>
      <c r="O6" s="24">
        <f t="shared" si="1"/>
        <v>99.207142857142856</v>
      </c>
      <c r="P6" s="25"/>
      <c r="Q6" s="28">
        <f t="shared" si="2"/>
        <v>0</v>
      </c>
      <c r="R6" s="37">
        <v>4479.5</v>
      </c>
      <c r="S6" s="24">
        <f t="shared" si="10"/>
        <v>101.80681818181819</v>
      </c>
      <c r="T6" s="40">
        <v>5535</v>
      </c>
      <c r="U6" s="24">
        <f t="shared" si="3"/>
        <v>125.79545454545456</v>
      </c>
      <c r="V6" s="40">
        <v>6622</v>
      </c>
      <c r="W6" s="24">
        <f t="shared" si="4"/>
        <v>150.5</v>
      </c>
      <c r="X6" s="40"/>
      <c r="Y6" s="27">
        <f t="shared" si="5"/>
        <v>0</v>
      </c>
      <c r="Z6" s="26">
        <v>85.713999999999999</v>
      </c>
      <c r="AA6" s="24">
        <v>100</v>
      </c>
      <c r="AB6" s="24">
        <v>100</v>
      </c>
      <c r="AC6" s="28"/>
    </row>
    <row r="7" spans="1:29" ht="20.100000000000001" customHeight="1" x14ac:dyDescent="0.25">
      <c r="A7" s="22" t="s">
        <v>3</v>
      </c>
      <c r="B7" s="23">
        <v>55.171999999999997</v>
      </c>
      <c r="C7" s="25">
        <f t="shared" si="6"/>
        <v>125.39090909090909</v>
      </c>
      <c r="D7" s="24">
        <v>47.826000000000001</v>
      </c>
      <c r="E7" s="25">
        <f t="shared" si="6"/>
        <v>108.69545454545455</v>
      </c>
      <c r="F7" s="24">
        <v>46.667000000000002</v>
      </c>
      <c r="G7" s="25">
        <f t="shared" ref="G7" si="13">F7/$B$1*100</f>
        <v>106.06136363636365</v>
      </c>
      <c r="H7" s="24"/>
      <c r="I7" s="25">
        <f t="shared" ref="I7" si="14">H7/$B$1*100</f>
        <v>0</v>
      </c>
      <c r="J7" s="26">
        <v>47.222000000000001</v>
      </c>
      <c r="K7" s="24">
        <f t="shared" si="9"/>
        <v>112.43333333333334</v>
      </c>
      <c r="L7" s="24">
        <v>59.375</v>
      </c>
      <c r="M7" s="24">
        <f t="shared" si="0"/>
        <v>141.36904761904762</v>
      </c>
      <c r="N7" s="25">
        <v>62.069000000000003</v>
      </c>
      <c r="O7" s="24">
        <f t="shared" si="1"/>
        <v>147.78333333333333</v>
      </c>
      <c r="P7" s="25"/>
      <c r="Q7" s="28">
        <f t="shared" si="2"/>
        <v>0</v>
      </c>
      <c r="R7" s="37">
        <v>6491.5</v>
      </c>
      <c r="S7" s="24">
        <f t="shared" si="10"/>
        <v>147.53409090909091</v>
      </c>
      <c r="T7" s="40">
        <v>6489</v>
      </c>
      <c r="U7" s="24">
        <f t="shared" si="3"/>
        <v>147.47727272727275</v>
      </c>
      <c r="V7" s="40">
        <v>5896</v>
      </c>
      <c r="W7" s="24">
        <f t="shared" si="4"/>
        <v>134</v>
      </c>
      <c r="X7" s="40"/>
      <c r="Y7" s="27">
        <f t="shared" si="5"/>
        <v>0</v>
      </c>
      <c r="Z7" s="26">
        <v>100</v>
      </c>
      <c r="AA7" s="24">
        <v>100</v>
      </c>
      <c r="AB7" s="24">
        <v>100</v>
      </c>
      <c r="AC7" s="28"/>
    </row>
    <row r="8" spans="1:29" ht="20.100000000000001" customHeight="1" x14ac:dyDescent="0.25">
      <c r="A8" s="22" t="s">
        <v>4</v>
      </c>
      <c r="B8" s="23">
        <v>47.204999999999998</v>
      </c>
      <c r="C8" s="25">
        <f t="shared" si="6"/>
        <v>107.28409090909091</v>
      </c>
      <c r="D8" s="24">
        <v>52.631999999999998</v>
      </c>
      <c r="E8" s="25">
        <f t="shared" si="6"/>
        <v>119.61818181818182</v>
      </c>
      <c r="F8" s="24">
        <v>50.926000000000002</v>
      </c>
      <c r="G8" s="25">
        <f t="shared" ref="G8" si="15">F8/$B$1*100</f>
        <v>115.7409090909091</v>
      </c>
      <c r="H8" s="24"/>
      <c r="I8" s="25">
        <f t="shared" ref="I8" si="16">H8/$B$1*100</f>
        <v>0</v>
      </c>
      <c r="J8" s="26">
        <v>55.978000000000002</v>
      </c>
      <c r="K8" s="24">
        <f t="shared" si="9"/>
        <v>133.28095238095239</v>
      </c>
      <c r="L8" s="24">
        <v>54.054000000000002</v>
      </c>
      <c r="M8" s="24">
        <f t="shared" si="0"/>
        <v>128.70000000000002</v>
      </c>
      <c r="N8" s="25">
        <v>50.932000000000002</v>
      </c>
      <c r="O8" s="24">
        <f t="shared" si="1"/>
        <v>121.26666666666668</v>
      </c>
      <c r="P8" s="25"/>
      <c r="Q8" s="28">
        <f t="shared" si="2"/>
        <v>0</v>
      </c>
      <c r="R8" s="37">
        <v>5520.5</v>
      </c>
      <c r="S8" s="24">
        <f t="shared" si="10"/>
        <v>125.46590909090909</v>
      </c>
      <c r="T8" s="40">
        <v>6388</v>
      </c>
      <c r="U8" s="24">
        <f t="shared" si="3"/>
        <v>145.18181818181819</v>
      </c>
      <c r="V8" s="40">
        <v>6360</v>
      </c>
      <c r="W8" s="24">
        <f t="shared" si="4"/>
        <v>144.54545454545456</v>
      </c>
      <c r="X8" s="40"/>
      <c r="Y8" s="27">
        <f t="shared" si="5"/>
        <v>0</v>
      </c>
      <c r="Z8" s="26">
        <v>100</v>
      </c>
      <c r="AA8" s="24">
        <v>100</v>
      </c>
      <c r="AB8" s="24">
        <v>100</v>
      </c>
      <c r="AC8" s="28"/>
    </row>
    <row r="9" spans="1:29" ht="20.100000000000001" customHeight="1" x14ac:dyDescent="0.25">
      <c r="A9" s="22" t="s">
        <v>5</v>
      </c>
      <c r="B9" s="23">
        <v>62.5</v>
      </c>
      <c r="C9" s="25">
        <f t="shared" si="6"/>
        <v>142.04545454545453</v>
      </c>
      <c r="D9" s="24">
        <v>77.778000000000006</v>
      </c>
      <c r="E9" s="25">
        <f t="shared" si="6"/>
        <v>176.76818181818183</v>
      </c>
      <c r="F9" s="24">
        <v>60</v>
      </c>
      <c r="G9" s="25">
        <f t="shared" ref="G9" si="17">F9/$B$1*100</f>
        <v>136.36363636363635</v>
      </c>
      <c r="H9" s="24"/>
      <c r="I9" s="25">
        <f t="shared" ref="I9" si="18">H9/$B$1*100</f>
        <v>0</v>
      </c>
      <c r="J9" s="26">
        <v>43.59</v>
      </c>
      <c r="K9" s="24">
        <f t="shared" si="9"/>
        <v>103.78571428571431</v>
      </c>
      <c r="L9" s="24">
        <v>45.454999999999998</v>
      </c>
      <c r="M9" s="24">
        <f t="shared" si="0"/>
        <v>108.22619047619047</v>
      </c>
      <c r="N9" s="25">
        <v>62.5</v>
      </c>
      <c r="O9" s="24">
        <f t="shared" si="1"/>
        <v>148.80952380952382</v>
      </c>
      <c r="P9" s="25"/>
      <c r="Q9" s="28">
        <f t="shared" si="2"/>
        <v>0</v>
      </c>
      <c r="R9" s="37">
        <v>8431.5</v>
      </c>
      <c r="S9" s="24">
        <f t="shared" si="10"/>
        <v>191.625</v>
      </c>
      <c r="T9" s="40">
        <v>7651</v>
      </c>
      <c r="U9" s="24">
        <f t="shared" si="3"/>
        <v>173.88636363636363</v>
      </c>
      <c r="V9" s="40">
        <v>7651</v>
      </c>
      <c r="W9" s="24">
        <f t="shared" si="4"/>
        <v>173.88636363636363</v>
      </c>
      <c r="X9" s="40"/>
      <c r="Y9" s="27">
        <f t="shared" si="5"/>
        <v>0</v>
      </c>
      <c r="Z9" s="26">
        <v>22.222000000000001</v>
      </c>
      <c r="AA9" s="24">
        <v>33.332999999999998</v>
      </c>
      <c r="AB9" s="24">
        <v>100</v>
      </c>
      <c r="AC9" s="28"/>
    </row>
    <row r="10" spans="1:29" ht="20.100000000000001" customHeight="1" x14ac:dyDescent="0.25">
      <c r="A10" s="22" t="s">
        <v>6</v>
      </c>
      <c r="B10" s="23">
        <v>53.125</v>
      </c>
      <c r="C10" s="25">
        <f t="shared" si="6"/>
        <v>120.73863636363636</v>
      </c>
      <c r="D10" s="24">
        <v>46.429000000000002</v>
      </c>
      <c r="E10" s="25">
        <f t="shared" si="6"/>
        <v>105.52045454545456</v>
      </c>
      <c r="F10" s="24">
        <v>54.545000000000002</v>
      </c>
      <c r="G10" s="25">
        <f t="shared" ref="G10" si="19">F10/$B$1*100</f>
        <v>123.96590909090909</v>
      </c>
      <c r="H10" s="24"/>
      <c r="I10" s="25">
        <f t="shared" ref="I10" si="20">H10/$B$1*100</f>
        <v>0</v>
      </c>
      <c r="J10" s="26">
        <v>55.555999999999997</v>
      </c>
      <c r="K10" s="24">
        <f t="shared" si="9"/>
        <v>132.27619047619049</v>
      </c>
      <c r="L10" s="24">
        <v>51.613</v>
      </c>
      <c r="M10" s="24">
        <f t="shared" si="0"/>
        <v>122.88809523809523</v>
      </c>
      <c r="N10" s="25">
        <v>46.875</v>
      </c>
      <c r="O10" s="24">
        <f t="shared" si="1"/>
        <v>111.60714285714286</v>
      </c>
      <c r="P10" s="25"/>
      <c r="Q10" s="28">
        <f t="shared" si="2"/>
        <v>0</v>
      </c>
      <c r="R10" s="37">
        <v>4133</v>
      </c>
      <c r="S10" s="24">
        <f t="shared" si="10"/>
        <v>93.931818181818187</v>
      </c>
      <c r="T10" s="40">
        <v>6003</v>
      </c>
      <c r="U10" s="24">
        <f t="shared" si="3"/>
        <v>136.43181818181819</v>
      </c>
      <c r="V10" s="40">
        <v>6770.5</v>
      </c>
      <c r="W10" s="24">
        <f t="shared" si="4"/>
        <v>153.875</v>
      </c>
      <c r="X10" s="40"/>
      <c r="Y10" s="27">
        <f t="shared" si="5"/>
        <v>0</v>
      </c>
      <c r="Z10" s="26">
        <v>100</v>
      </c>
      <c r="AA10" s="24">
        <v>100</v>
      </c>
      <c r="AB10" s="24">
        <v>100</v>
      </c>
      <c r="AC10" s="28"/>
    </row>
    <row r="11" spans="1:29" ht="20.100000000000001" customHeight="1" x14ac:dyDescent="0.25">
      <c r="A11" s="22" t="s">
        <v>7</v>
      </c>
      <c r="B11" s="23">
        <v>53.845999999999997</v>
      </c>
      <c r="C11" s="25">
        <f t="shared" si="6"/>
        <v>122.37727272727273</v>
      </c>
      <c r="D11" s="24">
        <v>57.143000000000001</v>
      </c>
      <c r="E11" s="25">
        <f t="shared" si="6"/>
        <v>129.87045454545455</v>
      </c>
      <c r="F11" s="24">
        <v>57.875</v>
      </c>
      <c r="G11" s="25">
        <f t="shared" ref="G11" si="21">F11/$B$1*100</f>
        <v>131.53409090909091</v>
      </c>
      <c r="H11" s="24"/>
      <c r="I11" s="25">
        <f t="shared" ref="I11" si="22">H11/$B$1*100</f>
        <v>0</v>
      </c>
      <c r="J11" s="26">
        <v>52.173999999999999</v>
      </c>
      <c r="K11" s="24">
        <f t="shared" si="9"/>
        <v>124.22380952380951</v>
      </c>
      <c r="L11" s="24">
        <v>52.731999999999999</v>
      </c>
      <c r="M11" s="24">
        <f t="shared" si="0"/>
        <v>125.55238095238094</v>
      </c>
      <c r="N11" s="25">
        <v>53.015999999999998</v>
      </c>
      <c r="O11" s="24">
        <f t="shared" si="1"/>
        <v>126.22857142857143</v>
      </c>
      <c r="P11" s="25"/>
      <c r="Q11" s="28">
        <f t="shared" si="2"/>
        <v>0</v>
      </c>
      <c r="R11" s="37">
        <v>6761</v>
      </c>
      <c r="S11" s="24">
        <f t="shared" si="10"/>
        <v>153.65909090909091</v>
      </c>
      <c r="T11" s="40">
        <v>8237.5</v>
      </c>
      <c r="U11" s="24">
        <f t="shared" si="3"/>
        <v>187.21590909090909</v>
      </c>
      <c r="V11" s="40">
        <v>8445.5</v>
      </c>
      <c r="W11" s="24">
        <f t="shared" si="4"/>
        <v>191.94318181818181</v>
      </c>
      <c r="X11" s="40"/>
      <c r="Y11" s="27">
        <f t="shared" si="5"/>
        <v>0</v>
      </c>
      <c r="Z11" s="26">
        <v>100</v>
      </c>
      <c r="AA11" s="24">
        <v>100</v>
      </c>
      <c r="AB11" s="24">
        <v>100</v>
      </c>
      <c r="AC11" s="28"/>
    </row>
    <row r="12" spans="1:29" ht="20.100000000000001" customHeight="1" x14ac:dyDescent="0.25">
      <c r="A12" s="22" t="s">
        <v>8</v>
      </c>
      <c r="B12" s="23">
        <v>38.462000000000003</v>
      </c>
      <c r="C12" s="25">
        <f t="shared" si="6"/>
        <v>87.413636363636371</v>
      </c>
      <c r="D12" s="24">
        <v>45</v>
      </c>
      <c r="E12" s="25">
        <f t="shared" si="6"/>
        <v>102.27272727272727</v>
      </c>
      <c r="F12" s="24">
        <v>57.576000000000001</v>
      </c>
      <c r="G12" s="25">
        <f t="shared" ref="G12" si="23">F12/$B$1*100</f>
        <v>130.85454545454544</v>
      </c>
      <c r="H12" s="24"/>
      <c r="I12" s="25">
        <f t="shared" ref="I12" si="24">H12/$B$1*100</f>
        <v>0</v>
      </c>
      <c r="J12" s="26">
        <v>45.631</v>
      </c>
      <c r="K12" s="24">
        <f t="shared" si="9"/>
        <v>108.6452380952381</v>
      </c>
      <c r="L12" s="24">
        <v>42.5</v>
      </c>
      <c r="M12" s="24">
        <f t="shared" si="0"/>
        <v>101.19047619047619</v>
      </c>
      <c r="N12" s="25">
        <v>40.625</v>
      </c>
      <c r="O12" s="24">
        <f t="shared" si="1"/>
        <v>96.726190476190482</v>
      </c>
      <c r="P12" s="25"/>
      <c r="Q12" s="28">
        <f t="shared" si="2"/>
        <v>0</v>
      </c>
      <c r="R12" s="37">
        <v>5681</v>
      </c>
      <c r="S12" s="24">
        <f t="shared" si="10"/>
        <v>129.11363636363635</v>
      </c>
      <c r="T12" s="40">
        <v>7243</v>
      </c>
      <c r="U12" s="24">
        <f t="shared" si="3"/>
        <v>164.61363636363637</v>
      </c>
      <c r="V12" s="40">
        <v>7161</v>
      </c>
      <c r="W12" s="24">
        <f t="shared" si="4"/>
        <v>162.75</v>
      </c>
      <c r="X12" s="40"/>
      <c r="Y12" s="27">
        <f t="shared" si="5"/>
        <v>0</v>
      </c>
      <c r="Z12" s="26">
        <v>97.727000000000004</v>
      </c>
      <c r="AA12" s="24">
        <v>97.674000000000007</v>
      </c>
      <c r="AB12" s="24">
        <v>97.727000000000004</v>
      </c>
      <c r="AC12" s="28"/>
    </row>
    <row r="13" spans="1:29" ht="20.100000000000001" customHeight="1" x14ac:dyDescent="0.25">
      <c r="A13" s="22" t="s">
        <v>9</v>
      </c>
      <c r="B13" s="23">
        <v>48.75</v>
      </c>
      <c r="C13" s="25">
        <f t="shared" si="6"/>
        <v>110.79545454545455</v>
      </c>
      <c r="D13" s="24">
        <v>51.613</v>
      </c>
      <c r="E13" s="25">
        <f t="shared" si="6"/>
        <v>117.30227272727272</v>
      </c>
      <c r="F13" s="24">
        <v>57.646999999999998</v>
      </c>
      <c r="G13" s="25">
        <f t="shared" ref="G13" si="25">F13/$B$1*100</f>
        <v>131.01590909090908</v>
      </c>
      <c r="H13" s="24"/>
      <c r="I13" s="25">
        <f t="shared" ref="I13" si="26">H13/$B$1*100</f>
        <v>0</v>
      </c>
      <c r="J13" s="26">
        <v>46.512</v>
      </c>
      <c r="K13" s="24">
        <f t="shared" si="9"/>
        <v>110.74285714285715</v>
      </c>
      <c r="L13" s="24">
        <v>48.113</v>
      </c>
      <c r="M13" s="24">
        <f t="shared" si="0"/>
        <v>114.5547619047619</v>
      </c>
      <c r="N13" s="25">
        <v>43.75</v>
      </c>
      <c r="O13" s="24">
        <f t="shared" si="1"/>
        <v>104.16666666666667</v>
      </c>
      <c r="P13" s="25"/>
      <c r="Q13" s="28">
        <f t="shared" si="2"/>
        <v>0</v>
      </c>
      <c r="R13" s="37">
        <v>5477</v>
      </c>
      <c r="S13" s="24">
        <f t="shared" si="10"/>
        <v>124.47727272727273</v>
      </c>
      <c r="T13" s="40">
        <v>4825</v>
      </c>
      <c r="U13" s="24">
        <f t="shared" si="3"/>
        <v>109.65909090909092</v>
      </c>
      <c r="V13" s="40">
        <v>5214</v>
      </c>
      <c r="W13" s="24">
        <f t="shared" si="4"/>
        <v>118.5</v>
      </c>
      <c r="X13" s="40"/>
      <c r="Y13" s="27">
        <f t="shared" si="5"/>
        <v>0</v>
      </c>
      <c r="Z13" s="26">
        <v>97.894999999999996</v>
      </c>
      <c r="AA13" s="24">
        <v>97.26</v>
      </c>
      <c r="AB13" s="24">
        <v>97.332999999999998</v>
      </c>
      <c r="AC13" s="28"/>
    </row>
    <row r="14" spans="1:29" ht="20.100000000000001" customHeight="1" x14ac:dyDescent="0.25">
      <c r="A14" s="22" t="s">
        <v>10</v>
      </c>
      <c r="B14" s="23">
        <v>50</v>
      </c>
      <c r="C14" s="25">
        <f t="shared" si="6"/>
        <v>113.63636363636364</v>
      </c>
      <c r="D14" s="24">
        <v>45.238</v>
      </c>
      <c r="E14" s="25">
        <f t="shared" si="6"/>
        <v>102.81363636363636</v>
      </c>
      <c r="F14" s="24">
        <v>47.5</v>
      </c>
      <c r="G14" s="25">
        <f t="shared" ref="G14" si="27">F14/$B$1*100</f>
        <v>107.95454545454545</v>
      </c>
      <c r="H14" s="24"/>
      <c r="I14" s="25">
        <f t="shared" ref="I14" si="28">H14/$B$1*100</f>
        <v>0</v>
      </c>
      <c r="J14" s="26">
        <v>55.101999999999997</v>
      </c>
      <c r="K14" s="24">
        <f t="shared" si="9"/>
        <v>131.1952380952381</v>
      </c>
      <c r="L14" s="24">
        <v>57.447000000000003</v>
      </c>
      <c r="M14" s="24">
        <f t="shared" si="0"/>
        <v>136.77857142857144</v>
      </c>
      <c r="N14" s="25">
        <v>57.143000000000001</v>
      </c>
      <c r="O14" s="24">
        <f t="shared" si="1"/>
        <v>136.0547619047619</v>
      </c>
      <c r="P14" s="25"/>
      <c r="Q14" s="28">
        <f t="shared" si="2"/>
        <v>0</v>
      </c>
      <c r="R14" s="37">
        <v>7512</v>
      </c>
      <c r="S14" s="24">
        <f t="shared" si="10"/>
        <v>170.72727272727272</v>
      </c>
      <c r="T14" s="40">
        <v>7200</v>
      </c>
      <c r="U14" s="24">
        <f t="shared" si="3"/>
        <v>163.63636363636365</v>
      </c>
      <c r="V14" s="40">
        <v>7341</v>
      </c>
      <c r="W14" s="24">
        <f t="shared" si="4"/>
        <v>166.84090909090909</v>
      </c>
      <c r="X14" s="40"/>
      <c r="Y14" s="27">
        <f t="shared" si="5"/>
        <v>0</v>
      </c>
      <c r="Z14" s="26">
        <v>100</v>
      </c>
      <c r="AA14" s="24">
        <v>100</v>
      </c>
      <c r="AB14" s="24">
        <v>100</v>
      </c>
      <c r="AC14" s="28"/>
    </row>
    <row r="15" spans="1:29" ht="20.100000000000001" customHeight="1" x14ac:dyDescent="0.25">
      <c r="A15" s="22" t="s">
        <v>11</v>
      </c>
      <c r="B15" s="23">
        <v>50.393999999999998</v>
      </c>
      <c r="C15" s="25">
        <f t="shared" si="6"/>
        <v>114.53181818181817</v>
      </c>
      <c r="D15" s="24">
        <v>51.110999999999997</v>
      </c>
      <c r="E15" s="25">
        <f t="shared" si="6"/>
        <v>116.16136363636362</v>
      </c>
      <c r="F15" s="24">
        <v>57.831000000000003</v>
      </c>
      <c r="G15" s="25">
        <f t="shared" ref="G15" si="29">F15/$B$1*100</f>
        <v>131.43409090909091</v>
      </c>
      <c r="H15" s="24"/>
      <c r="I15" s="25">
        <f t="shared" ref="I15" si="30">H15/$B$1*100</f>
        <v>0</v>
      </c>
      <c r="J15" s="26">
        <v>51.923000000000002</v>
      </c>
      <c r="K15" s="24">
        <f t="shared" si="9"/>
        <v>123.62619047619047</v>
      </c>
      <c r="L15" s="24">
        <v>51.923000000000002</v>
      </c>
      <c r="M15" s="24">
        <f t="shared" si="0"/>
        <v>123.62619047619047</v>
      </c>
      <c r="N15" s="25">
        <v>51.180999999999997</v>
      </c>
      <c r="O15" s="24">
        <f t="shared" si="1"/>
        <v>121.85952380952381</v>
      </c>
      <c r="P15" s="25"/>
      <c r="Q15" s="28">
        <f t="shared" si="2"/>
        <v>0</v>
      </c>
      <c r="R15" s="37">
        <v>5589</v>
      </c>
      <c r="S15" s="24">
        <f t="shared" si="10"/>
        <v>127.02272727272728</v>
      </c>
      <c r="T15" s="40">
        <v>7298.5</v>
      </c>
      <c r="U15" s="24">
        <f t="shared" si="3"/>
        <v>165.875</v>
      </c>
      <c r="V15" s="40">
        <v>7632.5</v>
      </c>
      <c r="W15" s="24">
        <f t="shared" si="4"/>
        <v>173.46590909090909</v>
      </c>
      <c r="X15" s="40"/>
      <c r="Y15" s="27">
        <f t="shared" si="5"/>
        <v>0</v>
      </c>
      <c r="Z15" s="26">
        <v>100</v>
      </c>
      <c r="AA15" s="24">
        <v>99.144999999999996</v>
      </c>
      <c r="AB15" s="24">
        <v>99.254000000000005</v>
      </c>
      <c r="AC15" s="28"/>
    </row>
    <row r="16" spans="1:29" ht="20.100000000000001" customHeight="1" x14ac:dyDescent="0.25">
      <c r="A16" s="22" t="s">
        <v>12</v>
      </c>
      <c r="B16" s="23">
        <v>60.87</v>
      </c>
      <c r="C16" s="25">
        <f t="shared" si="6"/>
        <v>138.34090909090909</v>
      </c>
      <c r="D16" s="24">
        <v>59.908000000000001</v>
      </c>
      <c r="E16" s="25">
        <f t="shared" si="6"/>
        <v>136.15454545454546</v>
      </c>
      <c r="F16" s="24">
        <v>60.247999999999998</v>
      </c>
      <c r="G16" s="25">
        <f t="shared" ref="G16" si="31">F16/$B$1*100</f>
        <v>136.92727272727271</v>
      </c>
      <c r="H16" s="24"/>
      <c r="I16" s="25">
        <f t="shared" ref="I16" si="32">H16/$B$1*100</f>
        <v>0</v>
      </c>
      <c r="J16" s="26">
        <v>50.862000000000002</v>
      </c>
      <c r="K16" s="24">
        <f t="shared" si="9"/>
        <v>121.10000000000001</v>
      </c>
      <c r="L16" s="24">
        <v>54.195999999999998</v>
      </c>
      <c r="M16" s="24">
        <f t="shared" si="0"/>
        <v>129.03809523809525</v>
      </c>
      <c r="N16" s="25">
        <v>58.12</v>
      </c>
      <c r="O16" s="24">
        <f t="shared" si="1"/>
        <v>138.38095238095238</v>
      </c>
      <c r="P16" s="25"/>
      <c r="Q16" s="28">
        <f t="shared" si="2"/>
        <v>0</v>
      </c>
      <c r="R16" s="37">
        <v>6679</v>
      </c>
      <c r="S16" s="24">
        <f t="shared" si="10"/>
        <v>151.79545454545456</v>
      </c>
      <c r="T16" s="40">
        <v>7326.5</v>
      </c>
      <c r="U16" s="24">
        <f t="shared" si="3"/>
        <v>166.51136363636363</v>
      </c>
      <c r="V16" s="40">
        <v>7949</v>
      </c>
      <c r="W16" s="24">
        <f t="shared" si="4"/>
        <v>180.65909090909091</v>
      </c>
      <c r="X16" s="40"/>
      <c r="Y16" s="27">
        <f t="shared" si="5"/>
        <v>0</v>
      </c>
      <c r="Z16" s="26">
        <v>95.781000000000006</v>
      </c>
      <c r="AA16" s="24">
        <v>95.781000000000006</v>
      </c>
      <c r="AB16" s="24">
        <v>96.525000000000006</v>
      </c>
      <c r="AC16" s="28"/>
    </row>
    <row r="17" spans="1:29" ht="20.100000000000001" customHeight="1" x14ac:dyDescent="0.25">
      <c r="A17" s="22" t="s">
        <v>13</v>
      </c>
      <c r="B17" s="23">
        <v>47.17</v>
      </c>
      <c r="C17" s="25">
        <f t="shared" si="6"/>
        <v>107.20454545454545</v>
      </c>
      <c r="D17" s="24">
        <v>45.856000000000002</v>
      </c>
      <c r="E17" s="25">
        <f t="shared" si="6"/>
        <v>104.21818181818183</v>
      </c>
      <c r="F17" s="24">
        <v>49.645000000000003</v>
      </c>
      <c r="G17" s="25">
        <f t="shared" ref="G17" si="33">F17/$B$1*100</f>
        <v>112.82954545454547</v>
      </c>
      <c r="H17" s="24"/>
      <c r="I17" s="25">
        <f t="shared" ref="I17" si="34">H17/$B$1*100</f>
        <v>0</v>
      </c>
      <c r="J17" s="26">
        <v>38.658000000000001</v>
      </c>
      <c r="K17" s="24">
        <f t="shared" si="9"/>
        <v>92.042857142857144</v>
      </c>
      <c r="L17" s="24">
        <v>35.743000000000002</v>
      </c>
      <c r="M17" s="24">
        <f t="shared" si="0"/>
        <v>85.102380952380969</v>
      </c>
      <c r="N17" s="25">
        <v>39.151000000000003</v>
      </c>
      <c r="O17" s="24">
        <f t="shared" si="1"/>
        <v>93.216666666666669</v>
      </c>
      <c r="P17" s="25"/>
      <c r="Q17" s="28">
        <f t="shared" si="2"/>
        <v>0</v>
      </c>
      <c r="R17" s="37">
        <v>4120</v>
      </c>
      <c r="S17" s="24">
        <f t="shared" si="10"/>
        <v>93.63636363636364</v>
      </c>
      <c r="T17" s="40">
        <v>4799</v>
      </c>
      <c r="U17" s="24">
        <f t="shared" si="3"/>
        <v>109.06818181818181</v>
      </c>
      <c r="V17" s="40">
        <v>6508</v>
      </c>
      <c r="W17" s="24">
        <f t="shared" si="4"/>
        <v>147.90909090909091</v>
      </c>
      <c r="X17" s="40"/>
      <c r="Y17" s="27">
        <f t="shared" si="5"/>
        <v>0</v>
      </c>
      <c r="Z17" s="26">
        <v>100</v>
      </c>
      <c r="AA17" s="24">
        <v>100</v>
      </c>
      <c r="AB17" s="24">
        <v>100</v>
      </c>
      <c r="AC17" s="28"/>
    </row>
    <row r="18" spans="1:29" ht="20.100000000000001" customHeight="1" x14ac:dyDescent="0.25">
      <c r="A18" s="22" t="s">
        <v>14</v>
      </c>
      <c r="B18" s="23">
        <v>44.118000000000002</v>
      </c>
      <c r="C18" s="25">
        <f t="shared" si="6"/>
        <v>100.26818181818183</v>
      </c>
      <c r="D18" s="24">
        <v>43.975999999999999</v>
      </c>
      <c r="E18" s="25">
        <f t="shared" si="6"/>
        <v>99.945454545454552</v>
      </c>
      <c r="F18" s="24">
        <v>42.636000000000003</v>
      </c>
      <c r="G18" s="25">
        <f t="shared" ref="G18" si="35">F18/$B$1*100</f>
        <v>96.9</v>
      </c>
      <c r="H18" s="24"/>
      <c r="I18" s="25">
        <f t="shared" ref="I18" si="36">H18/$B$1*100</f>
        <v>0</v>
      </c>
      <c r="J18" s="26">
        <v>53.981999999999999</v>
      </c>
      <c r="K18" s="24">
        <f t="shared" si="9"/>
        <v>128.52857142857144</v>
      </c>
      <c r="L18" s="24">
        <v>52.451000000000001</v>
      </c>
      <c r="M18" s="24">
        <f t="shared" si="0"/>
        <v>124.88333333333333</v>
      </c>
      <c r="N18" s="25">
        <v>50.588000000000001</v>
      </c>
      <c r="O18" s="24">
        <f t="shared" si="1"/>
        <v>120.44761904761904</v>
      </c>
      <c r="P18" s="25"/>
      <c r="Q18" s="28">
        <f t="shared" si="2"/>
        <v>0</v>
      </c>
      <c r="R18" s="37">
        <v>7171</v>
      </c>
      <c r="S18" s="24">
        <f t="shared" si="10"/>
        <v>162.97727272727275</v>
      </c>
      <c r="T18" s="40">
        <v>6721</v>
      </c>
      <c r="U18" s="24">
        <f t="shared" si="3"/>
        <v>152.75</v>
      </c>
      <c r="V18" s="40">
        <v>6375</v>
      </c>
      <c r="W18" s="24">
        <f t="shared" si="4"/>
        <v>144.88636363636365</v>
      </c>
      <c r="X18" s="40"/>
      <c r="Y18" s="27">
        <f t="shared" si="5"/>
        <v>0</v>
      </c>
      <c r="Z18" s="26">
        <v>99.39</v>
      </c>
      <c r="AA18" s="24">
        <v>99.475999999999999</v>
      </c>
      <c r="AB18" s="24">
        <v>100</v>
      </c>
      <c r="AC18" s="28"/>
    </row>
    <row r="19" spans="1:29" ht="20.100000000000001" customHeight="1" x14ac:dyDescent="0.25">
      <c r="A19" s="22" t="s">
        <v>15</v>
      </c>
      <c r="B19" s="23">
        <v>35.484000000000002</v>
      </c>
      <c r="C19" s="25">
        <f t="shared" si="6"/>
        <v>80.645454545454555</v>
      </c>
      <c r="D19" s="24">
        <v>33.076999999999998</v>
      </c>
      <c r="E19" s="25">
        <f t="shared" si="6"/>
        <v>75.174999999999997</v>
      </c>
      <c r="F19" s="24">
        <v>29.411999999999999</v>
      </c>
      <c r="G19" s="25">
        <f t="shared" ref="G19" si="37">F19/$B$1*100</f>
        <v>66.845454545454544</v>
      </c>
      <c r="H19" s="24"/>
      <c r="I19" s="25">
        <f t="shared" ref="I19" si="38">H19/$B$1*100</f>
        <v>0</v>
      </c>
      <c r="J19" s="26">
        <v>54.031999999999996</v>
      </c>
      <c r="K19" s="24">
        <f t="shared" si="9"/>
        <v>128.64761904761903</v>
      </c>
      <c r="L19" s="24">
        <v>55.328000000000003</v>
      </c>
      <c r="M19" s="24">
        <f t="shared" si="0"/>
        <v>131.73333333333335</v>
      </c>
      <c r="N19" s="25">
        <v>36.314999999999998</v>
      </c>
      <c r="O19" s="24">
        <f t="shared" si="1"/>
        <v>86.464285714285708</v>
      </c>
      <c r="P19" s="25"/>
      <c r="Q19" s="28">
        <f t="shared" si="2"/>
        <v>0</v>
      </c>
      <c r="R19" s="37">
        <v>6461.5</v>
      </c>
      <c r="S19" s="24">
        <f t="shared" si="10"/>
        <v>146.85227272727272</v>
      </c>
      <c r="T19" s="40">
        <v>6993</v>
      </c>
      <c r="U19" s="24">
        <f t="shared" si="3"/>
        <v>158.93181818181819</v>
      </c>
      <c r="V19" s="40">
        <v>7237</v>
      </c>
      <c r="W19" s="24">
        <f t="shared" si="4"/>
        <v>164.47727272727272</v>
      </c>
      <c r="X19" s="40"/>
      <c r="Y19" s="27">
        <f t="shared" si="5"/>
        <v>0</v>
      </c>
      <c r="Z19" s="26">
        <v>99.16</v>
      </c>
      <c r="AA19" s="24">
        <v>98.332999999999998</v>
      </c>
      <c r="AB19" s="24">
        <v>99.519000000000005</v>
      </c>
      <c r="AC19" s="28"/>
    </row>
    <row r="20" spans="1:29" ht="20.100000000000001" customHeight="1" x14ac:dyDescent="0.25">
      <c r="A20" s="22" t="s">
        <v>16</v>
      </c>
      <c r="B20" s="23">
        <v>72.221999999999994</v>
      </c>
      <c r="C20" s="25">
        <f t="shared" si="6"/>
        <v>164.14090909090908</v>
      </c>
      <c r="D20" s="24">
        <v>72.727000000000004</v>
      </c>
      <c r="E20" s="25">
        <f t="shared" si="6"/>
        <v>165.28863636363639</v>
      </c>
      <c r="F20" s="24">
        <v>70</v>
      </c>
      <c r="G20" s="25">
        <f t="shared" ref="G20" si="39">F20/$B$1*100</f>
        <v>159.09090909090909</v>
      </c>
      <c r="H20" s="24"/>
      <c r="I20" s="25">
        <f t="shared" ref="I20" si="40">H20/$B$1*100</f>
        <v>0</v>
      </c>
      <c r="J20" s="26">
        <v>37.5</v>
      </c>
      <c r="K20" s="24">
        <f t="shared" si="9"/>
        <v>89.285714285714292</v>
      </c>
      <c r="L20" s="24">
        <v>40</v>
      </c>
      <c r="M20" s="24">
        <f t="shared" si="0"/>
        <v>95.238095238095227</v>
      </c>
      <c r="N20" s="25">
        <v>55.555999999999997</v>
      </c>
      <c r="O20" s="24">
        <f t="shared" si="1"/>
        <v>132.27619047619049</v>
      </c>
      <c r="P20" s="25"/>
      <c r="Q20" s="28">
        <f t="shared" si="2"/>
        <v>0</v>
      </c>
      <c r="R20" s="37">
        <v>6648</v>
      </c>
      <c r="S20" s="24">
        <f t="shared" si="10"/>
        <v>151.09090909090909</v>
      </c>
      <c r="T20" s="40">
        <v>6422.5</v>
      </c>
      <c r="U20" s="24">
        <f t="shared" si="3"/>
        <v>145.96590909090909</v>
      </c>
      <c r="V20" s="40">
        <v>6197</v>
      </c>
      <c r="W20" s="24">
        <f t="shared" si="4"/>
        <v>140.84090909090909</v>
      </c>
      <c r="X20" s="40"/>
      <c r="Y20" s="27">
        <f t="shared" si="5"/>
        <v>0</v>
      </c>
      <c r="Z20" s="26">
        <v>100</v>
      </c>
      <c r="AA20" s="24">
        <v>100</v>
      </c>
      <c r="AB20" s="24">
        <v>100</v>
      </c>
      <c r="AC20" s="28"/>
    </row>
    <row r="21" spans="1:29" ht="20.100000000000001" customHeight="1" x14ac:dyDescent="0.25">
      <c r="A21" s="22" t="s">
        <v>17</v>
      </c>
      <c r="B21" s="23">
        <v>67.567999999999998</v>
      </c>
      <c r="C21" s="25">
        <f t="shared" si="6"/>
        <v>153.56363636363636</v>
      </c>
      <c r="D21" s="24">
        <v>58.332999999999998</v>
      </c>
      <c r="E21" s="25">
        <f t="shared" si="6"/>
        <v>132.57499999999999</v>
      </c>
      <c r="F21" s="24">
        <v>60</v>
      </c>
      <c r="G21" s="25">
        <f t="shared" ref="G21" si="41">F21/$B$1*100</f>
        <v>136.36363636363635</v>
      </c>
      <c r="H21" s="24"/>
      <c r="I21" s="25">
        <f t="shared" ref="I21" si="42">H21/$B$1*100</f>
        <v>0</v>
      </c>
      <c r="J21" s="26">
        <v>60</v>
      </c>
      <c r="K21" s="24">
        <f t="shared" si="9"/>
        <v>142.85714285714286</v>
      </c>
      <c r="L21" s="24">
        <v>63.889000000000003</v>
      </c>
      <c r="M21" s="24">
        <f t="shared" si="0"/>
        <v>152.11666666666667</v>
      </c>
      <c r="N21" s="25">
        <v>56.756999999999998</v>
      </c>
      <c r="O21" s="24">
        <f t="shared" si="1"/>
        <v>135.13571428571427</v>
      </c>
      <c r="P21" s="25"/>
      <c r="Q21" s="28">
        <f t="shared" si="2"/>
        <v>0</v>
      </c>
      <c r="R21" s="37">
        <v>7349</v>
      </c>
      <c r="S21" s="24">
        <f t="shared" si="10"/>
        <v>167.02272727272728</v>
      </c>
      <c r="T21" s="40">
        <v>6494</v>
      </c>
      <c r="U21" s="24">
        <f t="shared" si="3"/>
        <v>147.59090909090909</v>
      </c>
      <c r="V21" s="40">
        <v>7923</v>
      </c>
      <c r="W21" s="24">
        <f t="shared" si="4"/>
        <v>180.06818181818181</v>
      </c>
      <c r="X21" s="40"/>
      <c r="Y21" s="27">
        <f t="shared" si="5"/>
        <v>0</v>
      </c>
      <c r="Z21" s="26">
        <v>100</v>
      </c>
      <c r="AA21" s="24">
        <v>93.938999999999993</v>
      </c>
      <c r="AB21" s="24">
        <v>91.667000000000002</v>
      </c>
      <c r="AC21" s="28"/>
    </row>
    <row r="22" spans="1:29" ht="20.100000000000001" customHeight="1" x14ac:dyDescent="0.25">
      <c r="A22" s="22" t="s">
        <v>18</v>
      </c>
      <c r="B22" s="23">
        <v>0</v>
      </c>
      <c r="C22" s="25">
        <f t="shared" si="6"/>
        <v>0</v>
      </c>
      <c r="D22" s="24">
        <v>0</v>
      </c>
      <c r="E22" s="25">
        <f t="shared" si="6"/>
        <v>0</v>
      </c>
      <c r="F22" s="24">
        <v>0</v>
      </c>
      <c r="G22" s="25">
        <f t="shared" ref="G22" si="43">F22/$B$1*100</f>
        <v>0</v>
      </c>
      <c r="H22" s="24"/>
      <c r="I22" s="25">
        <f t="shared" ref="I22" si="44">H22/$B$1*100</f>
        <v>0</v>
      </c>
      <c r="J22" s="26">
        <v>0</v>
      </c>
      <c r="K22" s="24">
        <f t="shared" si="9"/>
        <v>0</v>
      </c>
      <c r="L22" s="24">
        <v>0</v>
      </c>
      <c r="M22" s="24">
        <f t="shared" si="0"/>
        <v>0</v>
      </c>
      <c r="N22" s="25">
        <v>0</v>
      </c>
      <c r="O22" s="24">
        <f t="shared" si="1"/>
        <v>0</v>
      </c>
      <c r="P22" s="25"/>
      <c r="Q22" s="28">
        <f t="shared" si="2"/>
        <v>0</v>
      </c>
      <c r="R22" s="37">
        <v>0</v>
      </c>
      <c r="S22" s="24">
        <f t="shared" si="10"/>
        <v>0</v>
      </c>
      <c r="T22" s="40">
        <v>0</v>
      </c>
      <c r="U22" s="24">
        <f t="shared" si="3"/>
        <v>0</v>
      </c>
      <c r="V22" s="40">
        <v>0</v>
      </c>
      <c r="W22" s="24">
        <f t="shared" si="4"/>
        <v>0</v>
      </c>
      <c r="X22" s="40"/>
      <c r="Y22" s="27">
        <f t="shared" si="5"/>
        <v>0</v>
      </c>
      <c r="Z22" s="55">
        <v>0</v>
      </c>
      <c r="AA22" s="24">
        <v>0</v>
      </c>
      <c r="AB22" s="24">
        <v>100</v>
      </c>
      <c r="AC22" s="28"/>
    </row>
    <row r="23" spans="1:29" ht="20.100000000000001" customHeight="1" x14ac:dyDescent="0.25">
      <c r="A23" s="22" t="s">
        <v>19</v>
      </c>
      <c r="B23" s="23">
        <v>42.5</v>
      </c>
      <c r="C23" s="25">
        <f t="shared" si="6"/>
        <v>96.590909090909093</v>
      </c>
      <c r="D23" s="24">
        <v>32.353000000000002</v>
      </c>
      <c r="E23" s="25">
        <f t="shared" si="6"/>
        <v>73.529545454545456</v>
      </c>
      <c r="F23" s="24">
        <v>35.484000000000002</v>
      </c>
      <c r="G23" s="25">
        <f t="shared" ref="G23" si="45">F23/$B$1*100</f>
        <v>80.645454545454555</v>
      </c>
      <c r="H23" s="24"/>
      <c r="I23" s="25">
        <f t="shared" ref="I23" si="46">H23/$B$1*100</f>
        <v>0</v>
      </c>
      <c r="J23" s="26">
        <v>44.118000000000002</v>
      </c>
      <c r="K23" s="24">
        <f t="shared" si="9"/>
        <v>105.04285714285714</v>
      </c>
      <c r="L23" s="24">
        <v>41.070999999999998</v>
      </c>
      <c r="M23" s="24">
        <f t="shared" si="0"/>
        <v>97.788095238095224</v>
      </c>
      <c r="N23" s="25">
        <v>47.5</v>
      </c>
      <c r="O23" s="24">
        <f t="shared" si="1"/>
        <v>113.09523809523809</v>
      </c>
      <c r="P23" s="25"/>
      <c r="Q23" s="28">
        <f t="shared" si="2"/>
        <v>0</v>
      </c>
      <c r="R23" s="37">
        <v>6176</v>
      </c>
      <c r="S23" s="24">
        <f t="shared" si="10"/>
        <v>140.36363636363635</v>
      </c>
      <c r="T23" s="40">
        <v>7049</v>
      </c>
      <c r="U23" s="24">
        <f t="shared" si="3"/>
        <v>160.20454545454547</v>
      </c>
      <c r="V23" s="40">
        <v>4192</v>
      </c>
      <c r="W23" s="24">
        <f t="shared" si="4"/>
        <v>95.27272727272728</v>
      </c>
      <c r="X23" s="40"/>
      <c r="Y23" s="27">
        <f t="shared" si="5"/>
        <v>0</v>
      </c>
      <c r="Z23" s="26">
        <v>97.959000000000003</v>
      </c>
      <c r="AA23" s="24">
        <v>100</v>
      </c>
      <c r="AB23" s="24">
        <v>100</v>
      </c>
      <c r="AC23" s="28"/>
    </row>
    <row r="24" spans="1:29" ht="20.100000000000001" customHeight="1" x14ac:dyDescent="0.25">
      <c r="A24" s="22" t="s">
        <v>20</v>
      </c>
      <c r="B24" s="23">
        <v>52.040999999999997</v>
      </c>
      <c r="C24" s="25">
        <f t="shared" si="6"/>
        <v>118.27499999999999</v>
      </c>
      <c r="D24" s="24">
        <v>45.122</v>
      </c>
      <c r="E24" s="25">
        <f t="shared" si="6"/>
        <v>102.55000000000001</v>
      </c>
      <c r="F24" s="24">
        <v>41.27</v>
      </c>
      <c r="G24" s="25">
        <f t="shared" ref="G24" si="47">F24/$B$1*100</f>
        <v>93.795454545454547</v>
      </c>
      <c r="H24" s="24"/>
      <c r="I24" s="25">
        <f t="shared" ref="I24" si="48">H24/$B$1*100</f>
        <v>0</v>
      </c>
      <c r="J24" s="26">
        <v>48.889000000000003</v>
      </c>
      <c r="K24" s="24">
        <f t="shared" si="9"/>
        <v>116.40238095238095</v>
      </c>
      <c r="L24" s="24">
        <v>47.273000000000003</v>
      </c>
      <c r="M24" s="24">
        <f t="shared" si="0"/>
        <v>112.5547619047619</v>
      </c>
      <c r="N24" s="25">
        <v>43.878</v>
      </c>
      <c r="O24" s="24">
        <f t="shared" si="1"/>
        <v>104.47142857142858</v>
      </c>
      <c r="P24" s="25"/>
      <c r="Q24" s="28">
        <f t="shared" si="2"/>
        <v>0</v>
      </c>
      <c r="R24" s="37">
        <v>4185</v>
      </c>
      <c r="S24" s="24">
        <f t="shared" si="10"/>
        <v>95.113636363636374</v>
      </c>
      <c r="T24" s="40">
        <v>4383</v>
      </c>
      <c r="U24" s="24">
        <f t="shared" si="3"/>
        <v>99.61363636363636</v>
      </c>
      <c r="V24" s="40">
        <v>4476</v>
      </c>
      <c r="W24" s="24">
        <f t="shared" si="4"/>
        <v>101.72727272727273</v>
      </c>
      <c r="X24" s="40"/>
      <c r="Y24" s="27">
        <f t="shared" si="5"/>
        <v>0</v>
      </c>
      <c r="Z24" s="26">
        <v>100</v>
      </c>
      <c r="AA24" s="24">
        <v>100</v>
      </c>
      <c r="AB24" s="24">
        <v>100</v>
      </c>
      <c r="AC24" s="28"/>
    </row>
    <row r="25" spans="1:29" ht="20.100000000000001" customHeight="1" x14ac:dyDescent="0.25">
      <c r="A25" s="22" t="s">
        <v>21</v>
      </c>
      <c r="B25" s="23">
        <v>60.713999999999999</v>
      </c>
      <c r="C25" s="25">
        <f t="shared" si="6"/>
        <v>137.98636363636362</v>
      </c>
      <c r="D25" s="24">
        <v>64.210999999999999</v>
      </c>
      <c r="E25" s="25">
        <f t="shared" si="6"/>
        <v>145.93409090909091</v>
      </c>
      <c r="F25" s="24">
        <v>53.658999999999999</v>
      </c>
      <c r="G25" s="25">
        <f t="shared" ref="G25" si="49">F25/$B$1*100</f>
        <v>121.95227272727271</v>
      </c>
      <c r="H25" s="24"/>
      <c r="I25" s="25">
        <f t="shared" ref="I25" si="50">H25/$B$1*100</f>
        <v>0</v>
      </c>
      <c r="J25" s="26">
        <v>51.462000000000003</v>
      </c>
      <c r="K25" s="24">
        <f t="shared" si="9"/>
        <v>122.52857142857142</v>
      </c>
      <c r="L25" s="24">
        <v>48.993000000000002</v>
      </c>
      <c r="M25" s="24">
        <f t="shared" si="0"/>
        <v>116.65</v>
      </c>
      <c r="N25" s="25">
        <v>51.326999999999998</v>
      </c>
      <c r="O25" s="24">
        <f t="shared" si="1"/>
        <v>122.20714285714284</v>
      </c>
      <c r="P25" s="25"/>
      <c r="Q25" s="28">
        <f t="shared" si="2"/>
        <v>0</v>
      </c>
      <c r="R25" s="37">
        <v>7182</v>
      </c>
      <c r="S25" s="24">
        <f t="shared" si="10"/>
        <v>163.22727272727272</v>
      </c>
      <c r="T25" s="40">
        <v>8035</v>
      </c>
      <c r="U25" s="24">
        <f t="shared" si="3"/>
        <v>182.61363636363637</v>
      </c>
      <c r="V25" s="40">
        <v>8506</v>
      </c>
      <c r="W25" s="24">
        <f t="shared" si="4"/>
        <v>193.31818181818181</v>
      </c>
      <c r="X25" s="40"/>
      <c r="Y25" s="27">
        <f t="shared" si="5"/>
        <v>0</v>
      </c>
      <c r="Z25" s="26">
        <v>100</v>
      </c>
      <c r="AA25" s="24">
        <v>100</v>
      </c>
      <c r="AB25" s="24">
        <v>100</v>
      </c>
      <c r="AC25" s="28"/>
    </row>
    <row r="26" spans="1:29" ht="20.100000000000001" customHeight="1" x14ac:dyDescent="0.25">
      <c r="A26" s="22" t="s">
        <v>22</v>
      </c>
      <c r="B26" s="23">
        <v>37.5</v>
      </c>
      <c r="C26" s="25">
        <f t="shared" si="6"/>
        <v>85.227272727272734</v>
      </c>
      <c r="D26" s="24">
        <v>38.636000000000003</v>
      </c>
      <c r="E26" s="25">
        <f t="shared" si="6"/>
        <v>87.809090909090912</v>
      </c>
      <c r="F26" s="24">
        <v>42.029000000000003</v>
      </c>
      <c r="G26" s="25">
        <f t="shared" ref="G26" si="51">F26/$B$1*100</f>
        <v>95.520454545454555</v>
      </c>
      <c r="H26" s="24"/>
      <c r="I26" s="25">
        <f t="shared" ref="I26" si="52">H26/$B$1*100</f>
        <v>0</v>
      </c>
      <c r="J26" s="26">
        <v>36.558999999999997</v>
      </c>
      <c r="K26" s="24">
        <f t="shared" si="9"/>
        <v>87.045238095238091</v>
      </c>
      <c r="L26" s="24">
        <v>30</v>
      </c>
      <c r="M26" s="24">
        <f t="shared" si="0"/>
        <v>71.428571428571431</v>
      </c>
      <c r="N26" s="25">
        <v>33.929000000000002</v>
      </c>
      <c r="O26" s="24">
        <f t="shared" si="1"/>
        <v>80.783333333333346</v>
      </c>
      <c r="P26" s="25"/>
      <c r="Q26" s="28">
        <f t="shared" si="2"/>
        <v>0</v>
      </c>
      <c r="R26" s="37">
        <v>8376</v>
      </c>
      <c r="S26" s="24">
        <f t="shared" si="10"/>
        <v>190.36363636363635</v>
      </c>
      <c r="T26" s="40">
        <v>9538</v>
      </c>
      <c r="U26" s="24">
        <f t="shared" si="3"/>
        <v>216.77272727272731</v>
      </c>
      <c r="V26" s="40">
        <v>10616</v>
      </c>
      <c r="W26" s="24">
        <f t="shared" si="4"/>
        <v>241.27272727272725</v>
      </c>
      <c r="X26" s="40"/>
      <c r="Y26" s="27">
        <f t="shared" si="5"/>
        <v>0</v>
      </c>
      <c r="Z26" s="26">
        <v>99.533000000000001</v>
      </c>
      <c r="AA26" s="24">
        <v>99.552000000000007</v>
      </c>
      <c r="AB26" s="24">
        <v>98.570999999999998</v>
      </c>
      <c r="AC26" s="28"/>
    </row>
    <row r="27" spans="1:29" ht="20.100000000000001" customHeight="1" thickBot="1" x14ac:dyDescent="0.3">
      <c r="A27" s="5" t="s">
        <v>23</v>
      </c>
      <c r="B27" s="29">
        <v>48.387</v>
      </c>
      <c r="C27" s="16">
        <f t="shared" si="6"/>
        <v>109.97045454545456</v>
      </c>
      <c r="D27" s="12">
        <v>50</v>
      </c>
      <c r="E27" s="16">
        <f t="shared" si="6"/>
        <v>113.63636363636364</v>
      </c>
      <c r="F27" s="12">
        <v>42.104999999999997</v>
      </c>
      <c r="G27" s="16">
        <f t="shared" ref="G27" si="53">F27/$B$1*100</f>
        <v>95.693181818181813</v>
      </c>
      <c r="H27" s="12"/>
      <c r="I27" s="16">
        <f t="shared" ref="I27" si="54">H27/$B$1*100</f>
        <v>0</v>
      </c>
      <c r="J27" s="17">
        <v>45.238</v>
      </c>
      <c r="K27" s="13">
        <f t="shared" si="9"/>
        <v>107.70952380952382</v>
      </c>
      <c r="L27" s="33">
        <v>39.582999999999998</v>
      </c>
      <c r="M27" s="13">
        <f t="shared" si="0"/>
        <v>94.245238095238093</v>
      </c>
      <c r="N27" s="33">
        <v>41.935000000000002</v>
      </c>
      <c r="O27" s="13">
        <f t="shared" si="1"/>
        <v>99.845238095238102</v>
      </c>
      <c r="P27" s="33"/>
      <c r="Q27" s="7">
        <f t="shared" si="2"/>
        <v>0</v>
      </c>
      <c r="R27" s="38">
        <v>6553</v>
      </c>
      <c r="S27" s="13">
        <f t="shared" si="10"/>
        <v>148.93181818181819</v>
      </c>
      <c r="T27" s="41">
        <v>6356.5</v>
      </c>
      <c r="U27" s="13">
        <f t="shared" si="3"/>
        <v>144.46590909090909</v>
      </c>
      <c r="V27" s="41">
        <v>4743</v>
      </c>
      <c r="W27" s="13">
        <f t="shared" si="4"/>
        <v>107.79545454545453</v>
      </c>
      <c r="X27" s="41"/>
      <c r="Y27" s="6">
        <f t="shared" si="5"/>
        <v>0</v>
      </c>
      <c r="Z27" s="18">
        <v>100</v>
      </c>
      <c r="AA27" s="13">
        <v>100</v>
      </c>
      <c r="AB27" s="13">
        <v>100</v>
      </c>
      <c r="AC27" s="7"/>
    </row>
    <row r="28" spans="1:29" ht="20.100000000000001" customHeight="1" thickBot="1" x14ac:dyDescent="0.3">
      <c r="A28" s="42" t="s">
        <v>24</v>
      </c>
      <c r="B28" s="43">
        <v>48.963000000000001</v>
      </c>
      <c r="C28" s="44">
        <f t="shared" si="6"/>
        <v>111.27954545454546</v>
      </c>
      <c r="D28" s="45">
        <v>48.756</v>
      </c>
      <c r="E28" s="46">
        <f t="shared" si="6"/>
        <v>110.8090909090909</v>
      </c>
      <c r="F28" s="45">
        <v>48.514000000000003</v>
      </c>
      <c r="G28" s="46">
        <f t="shared" ref="G28" si="55">F28/$B$1*100</f>
        <v>110.25909090909092</v>
      </c>
      <c r="H28" s="45"/>
      <c r="I28" s="46">
        <f t="shared" ref="I28" si="56">H28/$B$1*100</f>
        <v>0</v>
      </c>
      <c r="J28" s="47">
        <v>49.710999999999999</v>
      </c>
      <c r="K28" s="45">
        <f t="shared" si="9"/>
        <v>118.35952380952381</v>
      </c>
      <c r="L28" s="46">
        <v>49.966000000000001</v>
      </c>
      <c r="M28" s="45">
        <f t="shared" si="0"/>
        <v>118.96666666666667</v>
      </c>
      <c r="N28" s="46">
        <v>47.718000000000004</v>
      </c>
      <c r="O28" s="45">
        <f t="shared" si="1"/>
        <v>113.61428571428571</v>
      </c>
      <c r="P28" s="46"/>
      <c r="Q28" s="48">
        <f t="shared" si="2"/>
        <v>0</v>
      </c>
      <c r="R28" s="49">
        <v>6378</v>
      </c>
      <c r="S28" s="45">
        <f t="shared" si="10"/>
        <v>144.95454545454544</v>
      </c>
      <c r="T28" s="50">
        <v>6918</v>
      </c>
      <c r="U28" s="45">
        <f t="shared" si="3"/>
        <v>157.22727272727272</v>
      </c>
      <c r="V28" s="50">
        <v>7286</v>
      </c>
      <c r="W28" s="45">
        <f t="shared" si="4"/>
        <v>165.59090909090909</v>
      </c>
      <c r="X28" s="50"/>
      <c r="Y28" s="48">
        <f t="shared" si="5"/>
        <v>0</v>
      </c>
      <c r="Z28" s="51">
        <v>98.971000000000004</v>
      </c>
      <c r="AA28" s="52">
        <v>98.822999999999993</v>
      </c>
      <c r="AB28" s="52">
        <v>99.278999999999996</v>
      </c>
      <c r="AC28" s="53"/>
    </row>
    <row r="30" spans="1:29" ht="15" customHeight="1" x14ac:dyDescent="0.25">
      <c r="B30" s="61" t="s">
        <v>30</v>
      </c>
      <c r="C30" s="61"/>
      <c r="D30" s="61"/>
      <c r="E30" s="61"/>
    </row>
    <row r="31" spans="1:29" ht="15" customHeight="1" x14ac:dyDescent="0.25">
      <c r="B31" s="62" t="s">
        <v>31</v>
      </c>
      <c r="C31" s="62"/>
      <c r="D31" s="62"/>
      <c r="E31" s="62"/>
    </row>
    <row r="32" spans="1:29" ht="15" customHeight="1" x14ac:dyDescent="0.25">
      <c r="B32" s="63" t="s">
        <v>32</v>
      </c>
      <c r="C32" s="63"/>
      <c r="D32" s="63"/>
      <c r="E32" s="63"/>
    </row>
  </sheetData>
  <mergeCells count="7">
    <mergeCell ref="R2:Y2"/>
    <mergeCell ref="Z2:AC2"/>
    <mergeCell ref="B30:E30"/>
    <mergeCell ref="B31:E31"/>
    <mergeCell ref="B32:E32"/>
    <mergeCell ref="B2:I2"/>
    <mergeCell ref="J2:Q2"/>
  </mergeCells>
  <phoneticPr fontId="4" type="noConversion"/>
  <conditionalFormatting sqref="B4">
    <cfRule type="cellIs" dxfId="53" priority="64" operator="lessThan">
      <formula>$B$1*0.9</formula>
    </cfRule>
    <cfRule type="cellIs" dxfId="52" priority="65" operator="between">
      <formula>$B$1*0.9</formula>
      <formula>$B$1</formula>
    </cfRule>
    <cfRule type="cellIs" dxfId="51" priority="66" operator="greaterThan">
      <formula>$B$1</formula>
    </cfRule>
  </conditionalFormatting>
  <conditionalFormatting sqref="B5">
    <cfRule type="cellIs" dxfId="50" priority="61" operator="lessThan">
      <formula>$B$1*0.9</formula>
    </cfRule>
    <cfRule type="cellIs" dxfId="49" priority="62" operator="between">
      <formula>$B$1*0.9</formula>
      <formula>$B$1</formula>
    </cfRule>
    <cfRule type="cellIs" dxfId="48" priority="63" operator="greaterThan">
      <formula>$B$1</formula>
    </cfRule>
  </conditionalFormatting>
  <conditionalFormatting sqref="B6:B28">
    <cfRule type="cellIs" dxfId="47" priority="58" operator="lessThan">
      <formula>$B$1*0.9</formula>
    </cfRule>
    <cfRule type="cellIs" dxfId="46" priority="59" operator="between">
      <formula>$B$1*0.9</formula>
      <formula>$B$1</formula>
    </cfRule>
    <cfRule type="cellIs" dxfId="45" priority="60" operator="greaterThan">
      <formula>$B$1</formula>
    </cfRule>
  </conditionalFormatting>
  <conditionalFormatting sqref="H4 F4 D4">
    <cfRule type="cellIs" dxfId="44" priority="52" operator="lessThan">
      <formula>$B$1*0.9</formula>
    </cfRule>
    <cfRule type="cellIs" dxfId="43" priority="53" operator="between">
      <formula>$B$1*0.9</formula>
      <formula>$B$1</formula>
    </cfRule>
    <cfRule type="cellIs" dxfId="42" priority="54" operator="greaterThan">
      <formula>$B$1</formula>
    </cfRule>
  </conditionalFormatting>
  <conditionalFormatting sqref="J4">
    <cfRule type="cellIs" dxfId="41" priority="43" operator="lessThan">
      <formula>$J$1*0.9</formula>
    </cfRule>
    <cfRule type="cellIs" dxfId="40" priority="44" operator="between">
      <formula>$J$1*0.9</formula>
      <formula>$J$1</formula>
    </cfRule>
    <cfRule type="cellIs" dxfId="39" priority="45" operator="greaterThan">
      <formula>$J$1</formula>
    </cfRule>
  </conditionalFormatting>
  <conditionalFormatting sqref="P4 N4 L4">
    <cfRule type="cellIs" dxfId="38" priority="40" operator="lessThan">
      <formula>$J$1*0.9</formula>
    </cfRule>
    <cfRule type="cellIs" dxfId="37" priority="41" operator="between">
      <formula>$J$1*0.9</formula>
      <formula>$J$1</formula>
    </cfRule>
    <cfRule type="cellIs" dxfId="36" priority="42" operator="greaterThan">
      <formula>$J$1</formula>
    </cfRule>
  </conditionalFormatting>
  <conditionalFormatting sqref="L5:L28">
    <cfRule type="cellIs" dxfId="35" priority="34" operator="lessThan">
      <formula>$J$1*0.9</formula>
    </cfRule>
    <cfRule type="cellIs" dxfId="34" priority="35" operator="between">
      <formula>$J$1*0.9</formula>
      <formula>$J$1</formula>
    </cfRule>
    <cfRule type="cellIs" dxfId="33" priority="36" operator="greaterThan">
      <formula>$J$1</formula>
    </cfRule>
  </conditionalFormatting>
  <conditionalFormatting sqref="D5:D28">
    <cfRule type="cellIs" dxfId="32" priority="31" operator="lessThan">
      <formula>$B$1*0.9</formula>
    </cfRule>
    <cfRule type="cellIs" dxfId="31" priority="32" operator="between">
      <formula>$B$1*0.9</formula>
      <formula>$B$1</formula>
    </cfRule>
    <cfRule type="cellIs" dxfId="30" priority="33" operator="greaterThan">
      <formula>$B$1</formula>
    </cfRule>
  </conditionalFormatting>
  <conditionalFormatting sqref="F5:F28">
    <cfRule type="cellIs" dxfId="29" priority="28" operator="lessThan">
      <formula>$B$1*0.9</formula>
    </cfRule>
    <cfRule type="cellIs" dxfId="28" priority="29" operator="between">
      <formula>$B$1*0.9</formula>
      <formula>$B$1</formula>
    </cfRule>
    <cfRule type="cellIs" dxfId="27" priority="30" operator="greaterThan">
      <formula>$B$1</formula>
    </cfRule>
  </conditionalFormatting>
  <conditionalFormatting sqref="H5:H28">
    <cfRule type="cellIs" dxfId="26" priority="25" operator="lessThan">
      <formula>$B$1*0.9</formula>
    </cfRule>
    <cfRule type="cellIs" dxfId="25" priority="26" operator="between">
      <formula>$B$1*0.9</formula>
      <formula>$B$1</formula>
    </cfRule>
    <cfRule type="cellIs" dxfId="24" priority="27" operator="greaterThan">
      <formula>$B$1</formula>
    </cfRule>
  </conditionalFormatting>
  <conditionalFormatting sqref="J5:J28">
    <cfRule type="cellIs" dxfId="23" priority="22" operator="lessThan">
      <formula>$J$1*0.9</formula>
    </cfRule>
    <cfRule type="cellIs" dxfId="22" priority="23" operator="between">
      <formula>$J$1*0.9</formula>
      <formula>$J$1</formula>
    </cfRule>
    <cfRule type="cellIs" dxfId="21" priority="24" operator="greaterThan">
      <formula>$J$1</formula>
    </cfRule>
  </conditionalFormatting>
  <conditionalFormatting sqref="N5:N28">
    <cfRule type="cellIs" dxfId="20" priority="19" operator="lessThan">
      <formula>$J$1*0.9</formula>
    </cfRule>
    <cfRule type="cellIs" dxfId="19" priority="20" operator="between">
      <formula>$J$1*0.9</formula>
      <formula>$J$1</formula>
    </cfRule>
    <cfRule type="cellIs" dxfId="18" priority="21" operator="greaterThan">
      <formula>$J$1</formula>
    </cfRule>
  </conditionalFormatting>
  <conditionalFormatting sqref="P5:P28">
    <cfRule type="cellIs" dxfId="17" priority="16" operator="lessThan">
      <formula>$J$1*0.9</formula>
    </cfRule>
    <cfRule type="cellIs" dxfId="16" priority="17" operator="between">
      <formula>$J$1*0.9</formula>
      <formula>$J$1</formula>
    </cfRule>
    <cfRule type="cellIs" dxfId="15" priority="18" operator="greaterThan">
      <formula>$J$1</formula>
    </cfRule>
  </conditionalFormatting>
  <conditionalFormatting sqref="R4 T4 V4 X4">
    <cfRule type="cellIs" dxfId="14" priority="13" operator="lessThan">
      <formula>$R$1*0.9</formula>
    </cfRule>
    <cfRule type="cellIs" dxfId="13" priority="14" operator="between">
      <formula>$R$1*0.9</formula>
      <formula>$R$1</formula>
    </cfRule>
    <cfRule type="cellIs" dxfId="12" priority="15" operator="greaterThan">
      <formula>$R$1</formula>
    </cfRule>
  </conditionalFormatting>
  <conditionalFormatting sqref="R5:R28">
    <cfRule type="cellIs" dxfId="11" priority="10" operator="lessThan">
      <formula>$R$1*0.9</formula>
    </cfRule>
    <cfRule type="cellIs" dxfId="10" priority="11" operator="between">
      <formula>$R$1*0.9</formula>
      <formula>$R$1</formula>
    </cfRule>
    <cfRule type="cellIs" dxfId="9" priority="12" operator="greaterThan">
      <formula>$R$1</formula>
    </cfRule>
  </conditionalFormatting>
  <conditionalFormatting sqref="T5:T28">
    <cfRule type="cellIs" dxfId="8" priority="7" operator="lessThan">
      <formula>$R$1*0.9</formula>
    </cfRule>
    <cfRule type="cellIs" dxfId="7" priority="8" operator="between">
      <formula>$R$1*0.9</formula>
      <formula>$R$1</formula>
    </cfRule>
    <cfRule type="cellIs" dxfId="6" priority="9" operator="greaterThan">
      <formula>$R$1</formula>
    </cfRule>
  </conditionalFormatting>
  <conditionalFormatting sqref="V5:V28">
    <cfRule type="cellIs" dxfId="5" priority="4" operator="lessThan">
      <formula>$R$1*0.9</formula>
    </cfRule>
    <cfRule type="cellIs" dxfId="4" priority="5" operator="between">
      <formula>$R$1*0.9</formula>
      <formula>$R$1</formula>
    </cfRule>
    <cfRule type="cellIs" dxfId="3" priority="6" operator="greaterThan">
      <formula>$R$1</formula>
    </cfRule>
  </conditionalFormatting>
  <conditionalFormatting sqref="X5:X28">
    <cfRule type="cellIs" dxfId="2" priority="1" operator="lessThan">
      <formula>$R$1*0.9</formula>
    </cfRule>
    <cfRule type="cellIs" dxfId="1" priority="2" operator="between">
      <formula>$R$1*0.9</formula>
      <formula>$R$1</formula>
    </cfRule>
    <cfRule type="cellIs" dxfId="0" priority="3" operator="greaterThan">
      <formula>$R$1</formula>
    </cfRule>
  </conditionalFormatting>
  <pageMargins left="0.25" right="0.25" top="0.25" bottom="0.25" header="0" footer="0"/>
  <pageSetup scale="70" pageOrder="overThenDown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Jin, Carrie</dc:creator>
  <cp:lastModifiedBy>Jin, Carrie</cp:lastModifiedBy>
  <cp:lastPrinted>2022-01-31T14:36:39Z</cp:lastPrinted>
  <dcterms:created xsi:type="dcterms:W3CDTF">2022-01-28T19:26:02Z</dcterms:created>
  <dcterms:modified xsi:type="dcterms:W3CDTF">2022-05-03T20:09:09Z</dcterms:modified>
</cp:coreProperties>
</file>