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juliann\Desktop\"/>
    </mc:Choice>
  </mc:AlternateContent>
  <bookViews>
    <workbookView xWindow="0" yWindow="0" windowWidth="3495" windowHeight="2715" tabRatio="647"/>
  </bookViews>
  <sheets>
    <sheet name="Statewide" sheetId="1" r:id="rId1"/>
    <sheet name="Region 01" sheetId="5" r:id="rId2"/>
    <sheet name="Region 02" sheetId="2" r:id="rId3"/>
    <sheet name="Region 03" sheetId="4" r:id="rId4"/>
    <sheet name="Region 04" sheetId="6" r:id="rId5"/>
    <sheet name="Region 05" sheetId="7" r:id="rId6"/>
    <sheet name="Region 06" sheetId="8" r:id="rId7"/>
    <sheet name="Region 07" sheetId="11" r:id="rId8"/>
    <sheet name="Region 08" sheetId="10" r:id="rId9"/>
    <sheet name="Region 09" sheetId="9" r:id="rId10"/>
    <sheet name="Region 10" sheetId="3" r:id="rId11"/>
    <sheet name="Region 11" sheetId="14" r:id="rId12"/>
    <sheet name="Region 12" sheetId="17" r:id="rId13"/>
    <sheet name="Region 13" sheetId="12" r:id="rId14"/>
    <sheet name="Region 14" sheetId="16" r:id="rId15"/>
    <sheet name="Region 15" sheetId="15" r:id="rId16"/>
    <sheet name="Region 16" sheetId="13" r:id="rId17"/>
    <sheet name="Region 17" sheetId="19" r:id="rId18"/>
    <sheet name="Region 18" sheetId="20" r:id="rId19"/>
    <sheet name="Region 19" sheetId="21" r:id="rId20"/>
    <sheet name="Region 20" sheetId="22" r:id="rId21"/>
    <sheet name="Region 21" sheetId="23" r:id="rId22"/>
    <sheet name="Region 22" sheetId="24" r:id="rId23"/>
    <sheet name="Region 23" sheetId="18" r:id="rId24"/>
    <sheet name="Region 24" sheetId="25" r:id="rId2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2" i="1"/>
  <c r="D20" i="1"/>
  <c r="F8" i="1"/>
  <c r="F9" i="1"/>
  <c r="D13" i="1"/>
  <c r="D16" i="1"/>
  <c r="D19" i="1"/>
  <c r="E6" i="25" l="1"/>
  <c r="E8" i="25"/>
  <c r="E9" i="25"/>
  <c r="E11" i="25"/>
  <c r="E13" i="25"/>
  <c r="E14" i="25"/>
  <c r="E5" i="25"/>
  <c r="E6" i="18"/>
  <c r="E8" i="18"/>
  <c r="E9" i="18"/>
  <c r="E11" i="18"/>
  <c r="E13" i="18"/>
  <c r="E14" i="18"/>
  <c r="E5" i="18"/>
  <c r="E13" i="24"/>
  <c r="E6" i="24"/>
  <c r="E8" i="24"/>
  <c r="E9" i="24"/>
  <c r="E11" i="24"/>
  <c r="E14" i="24"/>
  <c r="E5" i="24"/>
  <c r="E6" i="23"/>
  <c r="E8" i="23"/>
  <c r="E9" i="23"/>
  <c r="E11" i="23"/>
  <c r="E13" i="23"/>
  <c r="E14" i="23"/>
  <c r="E5" i="23"/>
  <c r="E6" i="22"/>
  <c r="E8" i="22"/>
  <c r="E9" i="22"/>
  <c r="E11" i="22"/>
  <c r="E13" i="22"/>
  <c r="E14" i="22"/>
  <c r="E5" i="22"/>
  <c r="E6" i="21"/>
  <c r="E8" i="21"/>
  <c r="E9" i="21"/>
  <c r="E11" i="21"/>
  <c r="E13" i="21"/>
  <c r="E14" i="21"/>
  <c r="E5" i="21"/>
  <c r="E6" i="20"/>
  <c r="E8" i="20"/>
  <c r="E9" i="20"/>
  <c r="E11" i="20"/>
  <c r="E13" i="20"/>
  <c r="E14" i="20"/>
  <c r="E5" i="20"/>
  <c r="E6" i="19"/>
  <c r="E8" i="19"/>
  <c r="E9" i="19"/>
  <c r="E11" i="19"/>
  <c r="E13" i="19"/>
  <c r="E14" i="19"/>
  <c r="E5" i="19"/>
  <c r="E6" i="13"/>
  <c r="E8" i="13"/>
  <c r="E9" i="13"/>
  <c r="E11" i="13"/>
  <c r="E13" i="13"/>
  <c r="E14" i="13"/>
  <c r="E5" i="13"/>
  <c r="E6" i="15"/>
  <c r="E8" i="15"/>
  <c r="E9" i="15"/>
  <c r="E11" i="15"/>
  <c r="E13" i="15"/>
  <c r="E14" i="15"/>
  <c r="E5" i="15"/>
  <c r="E6" i="16" l="1"/>
  <c r="E8" i="16"/>
  <c r="E9" i="16"/>
  <c r="E11" i="16"/>
  <c r="E13" i="16"/>
  <c r="E14" i="16"/>
  <c r="E5" i="16"/>
  <c r="E6" i="12"/>
  <c r="E8" i="12"/>
  <c r="E9" i="12"/>
  <c r="E11" i="12"/>
  <c r="E13" i="12"/>
  <c r="E14" i="12"/>
  <c r="E5" i="12"/>
  <c r="E6" i="17"/>
  <c r="E8" i="17"/>
  <c r="E9" i="17"/>
  <c r="E11" i="17"/>
  <c r="E13" i="17"/>
  <c r="E14" i="17"/>
  <c r="E5" i="17"/>
  <c r="E6" i="14"/>
  <c r="E8" i="14"/>
  <c r="E9" i="14"/>
  <c r="E11" i="14"/>
  <c r="E13" i="14"/>
  <c r="E14" i="14"/>
  <c r="E5" i="14"/>
  <c r="E6" i="3"/>
  <c r="E8" i="3"/>
  <c r="E9" i="3"/>
  <c r="E11" i="3"/>
  <c r="E13" i="3"/>
  <c r="E14" i="3"/>
  <c r="E5" i="3"/>
  <c r="E6" i="9"/>
  <c r="E8" i="9"/>
  <c r="E9" i="9"/>
  <c r="E11" i="9"/>
  <c r="E13" i="9"/>
  <c r="E14" i="9"/>
  <c r="E5" i="9"/>
  <c r="E6" i="10"/>
  <c r="E8" i="10"/>
  <c r="E9" i="10"/>
  <c r="E11" i="10"/>
  <c r="E13" i="10"/>
  <c r="E14" i="10"/>
  <c r="E5" i="10"/>
  <c r="E6" i="11"/>
  <c r="E8" i="11"/>
  <c r="E9" i="11"/>
  <c r="E11" i="11"/>
  <c r="E13" i="11"/>
  <c r="E14" i="11"/>
  <c r="E5" i="11"/>
  <c r="E9" i="8"/>
  <c r="E6" i="8"/>
  <c r="E8" i="8"/>
  <c r="E11" i="8"/>
  <c r="E13" i="8"/>
  <c r="E14" i="8"/>
  <c r="E5" i="8"/>
  <c r="E6" i="7"/>
  <c r="E8" i="7"/>
  <c r="E9" i="7"/>
  <c r="E11" i="7"/>
  <c r="E13" i="7"/>
  <c r="E14" i="7"/>
  <c r="E5" i="7"/>
  <c r="E6" i="6"/>
  <c r="E8" i="6"/>
  <c r="E9" i="6"/>
  <c r="E11" i="6"/>
  <c r="E13" i="6"/>
  <c r="E14" i="6"/>
  <c r="E5" i="6"/>
  <c r="E6" i="4"/>
  <c r="E8" i="4"/>
  <c r="E9" i="4"/>
  <c r="E11" i="4"/>
  <c r="E13" i="4"/>
  <c r="E14" i="4"/>
  <c r="E5" i="4"/>
  <c r="E8" i="2"/>
  <c r="E9" i="2"/>
  <c r="E11" i="2"/>
  <c r="E13" i="2"/>
  <c r="E14" i="2"/>
  <c r="E6" i="2"/>
  <c r="E5" i="2"/>
  <c r="E5" i="5"/>
  <c r="E8" i="5" l="1"/>
  <c r="E9" i="5"/>
  <c r="E11" i="5"/>
  <c r="E13" i="5"/>
  <c r="E14" i="5"/>
  <c r="E6" i="5"/>
  <c r="F20" i="1" l="1"/>
  <c r="F19" i="1"/>
  <c r="F16" i="1"/>
  <c r="F13" i="1"/>
  <c r="F12" i="1"/>
  <c r="G14" i="25" l="1"/>
  <c r="G13" i="25"/>
  <c r="G11" i="25"/>
  <c r="G9" i="25"/>
  <c r="G8" i="25"/>
  <c r="G6" i="25"/>
  <c r="G5" i="25"/>
  <c r="G14" i="24"/>
  <c r="G13" i="24"/>
  <c r="G11" i="24"/>
  <c r="G9" i="24"/>
  <c r="G8" i="24"/>
  <c r="G6" i="24"/>
  <c r="G5" i="24"/>
  <c r="G14" i="23"/>
  <c r="G13" i="23"/>
  <c r="G11" i="23"/>
  <c r="G9" i="23"/>
  <c r="G8" i="23"/>
  <c r="G6" i="23"/>
  <c r="G5" i="23"/>
  <c r="G14" i="22"/>
  <c r="G13" i="22"/>
  <c r="G11" i="22"/>
  <c r="G9" i="22"/>
  <c r="G8" i="22"/>
  <c r="G6" i="22"/>
  <c r="G5" i="22"/>
  <c r="G14" i="21"/>
  <c r="G13" i="21"/>
  <c r="G11" i="21"/>
  <c r="G9" i="21"/>
  <c r="G8" i="21"/>
  <c r="G6" i="21"/>
  <c r="G5" i="21"/>
  <c r="G14" i="20"/>
  <c r="G13" i="20"/>
  <c r="G11" i="20"/>
  <c r="G9" i="20"/>
  <c r="G8" i="20"/>
  <c r="G6" i="20"/>
  <c r="G5" i="20"/>
  <c r="G14" i="19"/>
  <c r="G13" i="19"/>
  <c r="G11" i="19"/>
  <c r="G9" i="19"/>
  <c r="G8" i="19"/>
  <c r="G6" i="19"/>
  <c r="G5" i="19"/>
  <c r="G14" i="18"/>
  <c r="G13" i="18"/>
  <c r="G11" i="18"/>
  <c r="G9" i="18"/>
  <c r="G8" i="18"/>
  <c r="G6" i="18"/>
  <c r="G5" i="18"/>
  <c r="G14" i="17"/>
  <c r="G13" i="17"/>
  <c r="G11" i="17"/>
  <c r="G9" i="17"/>
  <c r="G8" i="17"/>
  <c r="G6" i="17"/>
  <c r="G5" i="17"/>
  <c r="G14" i="16"/>
  <c r="G13" i="16"/>
  <c r="G11" i="16"/>
  <c r="G9" i="16"/>
  <c r="G8" i="16"/>
  <c r="G6" i="16"/>
  <c r="G5" i="16"/>
  <c r="G14" i="15"/>
  <c r="G13" i="15"/>
  <c r="G11" i="15"/>
  <c r="G9" i="15"/>
  <c r="G8" i="15"/>
  <c r="G6" i="15"/>
  <c r="G5" i="15"/>
  <c r="G14" i="14"/>
  <c r="G13" i="14"/>
  <c r="G11" i="14"/>
  <c r="G9" i="14"/>
  <c r="G8" i="14"/>
  <c r="G6" i="14"/>
  <c r="G5" i="14"/>
  <c r="G14" i="13"/>
  <c r="G13" i="13"/>
  <c r="G11" i="13"/>
  <c r="G9" i="13"/>
  <c r="G8" i="13"/>
  <c r="G6" i="13"/>
  <c r="G5" i="13"/>
  <c r="G14" i="12"/>
  <c r="G13" i="12"/>
  <c r="G11" i="12"/>
  <c r="G9" i="12"/>
  <c r="G8" i="12"/>
  <c r="G6" i="12"/>
  <c r="G5" i="12"/>
  <c r="G14" i="11"/>
  <c r="G13" i="11"/>
  <c r="G11" i="11"/>
  <c r="G9" i="11"/>
  <c r="G8" i="11"/>
  <c r="G6" i="11"/>
  <c r="G5" i="11"/>
  <c r="G14" i="10"/>
  <c r="G13" i="10"/>
  <c r="G11" i="10"/>
  <c r="G9" i="10"/>
  <c r="G8" i="10"/>
  <c r="G6" i="10"/>
  <c r="G5" i="10"/>
  <c r="G14" i="9"/>
  <c r="G13" i="9"/>
  <c r="G11" i="9"/>
  <c r="G9" i="9"/>
  <c r="G8" i="9"/>
  <c r="G6" i="9"/>
  <c r="G5" i="9"/>
  <c r="G14" i="8"/>
  <c r="G13" i="8"/>
  <c r="G11" i="8"/>
  <c r="G9" i="8"/>
  <c r="G8" i="8"/>
  <c r="G6" i="8"/>
  <c r="G5" i="8"/>
  <c r="G14" i="7"/>
  <c r="G13" i="7"/>
  <c r="G11" i="7"/>
  <c r="G9" i="7"/>
  <c r="G8" i="7"/>
  <c r="G6" i="7"/>
  <c r="G5" i="7"/>
  <c r="G14" i="6"/>
  <c r="G13" i="6"/>
  <c r="G11" i="6"/>
  <c r="G9" i="6"/>
  <c r="G8" i="6"/>
  <c r="G6" i="6"/>
  <c r="G5" i="6"/>
  <c r="G14" i="5"/>
  <c r="G13" i="5"/>
  <c r="G11" i="5"/>
  <c r="G9" i="5"/>
  <c r="G8" i="5"/>
  <c r="G6" i="5"/>
  <c r="G5" i="5"/>
  <c r="G14" i="4"/>
  <c r="G13" i="4"/>
  <c r="G11" i="4"/>
  <c r="G9" i="4"/>
  <c r="G8" i="4"/>
  <c r="G6" i="4"/>
  <c r="G5" i="4"/>
  <c r="G6" i="2"/>
  <c r="G14" i="3"/>
  <c r="G13" i="3"/>
  <c r="G11" i="3"/>
  <c r="G9" i="3"/>
  <c r="G8" i="3"/>
  <c r="G6" i="3"/>
  <c r="G5" i="3"/>
  <c r="G14" i="2"/>
  <c r="G13" i="2"/>
  <c r="G11" i="2"/>
  <c r="G9" i="2"/>
  <c r="G8" i="2"/>
  <c r="G5" i="2"/>
</calcChain>
</file>

<file path=xl/sharedStrings.xml><?xml version="1.0" encoding="utf-8"?>
<sst xmlns="http://schemas.openxmlformats.org/spreadsheetml/2006/main" count="506" uniqueCount="23">
  <si>
    <t>1st Qtr Exiters July 2016 to Sept 2016</t>
  </si>
  <si>
    <t>2nd Qtr Exiters July 2016 to Dec 2016</t>
  </si>
  <si>
    <t xml:space="preserve"> Measures</t>
  </si>
  <si>
    <r>
      <t>Adults</t>
    </r>
    <r>
      <rPr>
        <sz val="11"/>
        <color indexed="8"/>
        <rFont val="Calibri"/>
        <family val="2"/>
        <scheme val="minor"/>
      </rPr>
      <t>:</t>
    </r>
  </si>
  <si>
    <t>Employed 2nd Qtr After Exit</t>
  </si>
  <si>
    <t xml:space="preserve">Median Wage 2nd Quarter After Exit </t>
  </si>
  <si>
    <r>
      <t>Dislocated Workers</t>
    </r>
    <r>
      <rPr>
        <sz val="11"/>
        <color indexed="8"/>
        <rFont val="Calibri"/>
        <family val="2"/>
        <scheme val="minor"/>
      </rPr>
      <t xml:space="preserve">:  </t>
    </r>
  </si>
  <si>
    <r>
      <t>Youth</t>
    </r>
    <r>
      <rPr>
        <sz val="11"/>
        <color indexed="8"/>
        <rFont val="Calibri"/>
        <family val="2"/>
        <scheme val="minor"/>
      </rPr>
      <t>:</t>
    </r>
  </si>
  <si>
    <r>
      <t>Wagner Peyser</t>
    </r>
    <r>
      <rPr>
        <sz val="11"/>
        <color indexed="8"/>
        <rFont val="Calibri"/>
        <family val="2"/>
        <scheme val="minor"/>
      </rPr>
      <t xml:space="preserve">:  </t>
    </r>
  </si>
  <si>
    <t xml:space="preserve">PY2017-2018  1st Quarter Performance </t>
  </si>
  <si>
    <t xml:space="preserve"> PY 2017-2018 % of Performance Goal Met For Q1</t>
  </si>
  <si>
    <t xml:space="preserve">PY2017-2018  2nd Quarter Performance </t>
  </si>
  <si>
    <t xml:space="preserve"> PY 2017-2018 % of Performance Goal Met For Q2</t>
  </si>
  <si>
    <t>PY 2017-2018 Performance Goals</t>
  </si>
  <si>
    <t>Not Met (less than 90% of negotiated)</t>
  </si>
  <si>
    <t>Met (90-100% of negotiated)</t>
  </si>
  <si>
    <t>Exceeded (greater than 100% of negotiated)</t>
  </si>
  <si>
    <t>Employed 4th Qtr After Exit</t>
  </si>
  <si>
    <r>
      <t>Adults</t>
    </r>
    <r>
      <rPr>
        <sz val="11"/>
        <rFont val="Calibri"/>
        <family val="2"/>
        <scheme val="minor"/>
      </rPr>
      <t>:</t>
    </r>
  </si>
  <si>
    <r>
      <t>Dislocated Workers</t>
    </r>
    <r>
      <rPr>
        <sz val="11"/>
        <rFont val="Calibri"/>
        <family val="2"/>
        <scheme val="minor"/>
      </rPr>
      <t xml:space="preserve">:  </t>
    </r>
  </si>
  <si>
    <r>
      <t>Youth</t>
    </r>
    <r>
      <rPr>
        <sz val="11"/>
        <rFont val="Calibri"/>
        <family val="2"/>
        <scheme val="minor"/>
      </rPr>
      <t>:</t>
    </r>
  </si>
  <si>
    <r>
      <t>Wagner Peyser</t>
    </r>
    <r>
      <rPr>
        <sz val="11"/>
        <rFont val="Calibri"/>
        <family val="2"/>
        <scheme val="minor"/>
      </rPr>
      <t xml:space="preserve">:  </t>
    </r>
  </si>
  <si>
    <t>PY 2017-2018  Performance Goals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</si>
</sst>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00"/>
    <numFmt numFmtId="165" formatCode="&quot;$&quot;#,##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97">
    <xf numFmtId="0" fontId="0" fillId="0" borderId="0" xfId="0"/>
    <xf numFmtId="0" fontId="0" fillId="4" borderId="3" xfId="0" applyFill="1" applyBorder="1"/>
    <xf numFmtId="2" fontId="0" fillId="0" borderId="3" xfId="0" applyNumberFormat="1" applyBorder="1"/>
    <xf numFmtId="2" fontId="0" fillId="4" borderId="3" xfId="0" applyNumberFormat="1" applyFill="1" applyBorder="1"/>
    <xf numFmtId="2" fontId="0" fillId="0" borderId="0" xfId="0" applyNumberFormat="1"/>
    <xf numFmtId="0" fontId="0" fillId="0" borderId="11" xfId="0" applyBorder="1"/>
    <xf numFmtId="2" fontId="0" fillId="0" borderId="6" xfId="0" applyNumberFormat="1" applyBorder="1"/>
    <xf numFmtId="164" fontId="0" fillId="0" borderId="14" xfId="0" applyNumberFormat="1" applyFont="1" applyBorder="1" applyAlignment="1">
      <alignment horizontal="left" wrapText="1"/>
    </xf>
    <xf numFmtId="164" fontId="0" fillId="0" borderId="11" xfId="0" applyNumberFormat="1" applyFont="1" applyBorder="1" applyAlignment="1">
      <alignment horizontal="left" wrapText="1"/>
    </xf>
    <xf numFmtId="2" fontId="0" fillId="10" borderId="15" xfId="0" applyNumberFormat="1" applyFill="1" applyBorder="1"/>
    <xf numFmtId="164" fontId="0" fillId="0" borderId="16" xfId="0" applyNumberFormat="1" applyFont="1" applyBorder="1" applyAlignment="1">
      <alignment wrapText="1"/>
    </xf>
    <xf numFmtId="2" fontId="0" fillId="0" borderId="13" xfId="0" applyNumberFormat="1" applyBorder="1"/>
    <xf numFmtId="164" fontId="3" fillId="4" borderId="2" xfId="0" applyNumberFormat="1" applyFont="1" applyFill="1" applyBorder="1" applyAlignment="1">
      <alignment wrapText="1"/>
    </xf>
    <xf numFmtId="0" fontId="0" fillId="4" borderId="18" xfId="0" applyFill="1" applyBorder="1"/>
    <xf numFmtId="0" fontId="0" fillId="0" borderId="19" xfId="0" applyBorder="1"/>
    <xf numFmtId="2" fontId="0" fillId="0" borderId="19" xfId="0" applyNumberFormat="1" applyBorder="1"/>
    <xf numFmtId="164" fontId="0" fillId="0" borderId="7" xfId="0" applyNumberFormat="1" applyFont="1" applyBorder="1" applyAlignment="1">
      <alignment wrapText="1"/>
    </xf>
    <xf numFmtId="164" fontId="0" fillId="0" borderId="9" xfId="0" applyNumberFormat="1" applyFont="1" applyBorder="1" applyAlignment="1">
      <alignment horizontal="left" wrapText="1"/>
    </xf>
    <xf numFmtId="0" fontId="0" fillId="0" borderId="15" xfId="0" applyBorder="1"/>
    <xf numFmtId="0" fontId="3" fillId="4" borderId="20" xfId="0" applyFont="1" applyFill="1" applyBorder="1"/>
    <xf numFmtId="2" fontId="0" fillId="4" borderId="21" xfId="0" applyNumberFormat="1" applyFill="1" applyBorder="1"/>
    <xf numFmtId="2" fontId="0" fillId="0" borderId="15" xfId="0" applyNumberFormat="1" applyBorder="1"/>
    <xf numFmtId="164" fontId="3" fillId="4" borderId="3" xfId="0" applyNumberFormat="1" applyFont="1" applyFill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horizontal="left" wrapText="1"/>
    </xf>
    <xf numFmtId="0" fontId="3" fillId="4" borderId="3" xfId="0" applyFont="1" applyFill="1" applyBorder="1"/>
    <xf numFmtId="0" fontId="3" fillId="4" borderId="3" xfId="0" applyFont="1" applyFill="1" applyBorder="1" applyAlignment="1">
      <alignment horizontal="center" vertical="center" wrapText="1"/>
    </xf>
    <xf numFmtId="10" fontId="3" fillId="7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8" borderId="3" xfId="0" applyFont="1" applyFill="1" applyBorder="1" applyAlignment="1">
      <alignment horizontal="center" vertical="center" wrapText="1"/>
    </xf>
    <xf numFmtId="10" fontId="6" fillId="4" borderId="3" xfId="0" applyNumberFormat="1" applyFont="1" applyFill="1" applyBorder="1"/>
    <xf numFmtId="2" fontId="6" fillId="10" borderId="3" xfId="3" applyNumberFormat="1" applyFont="1" applyFill="1" applyBorder="1"/>
    <xf numFmtId="2" fontId="6" fillId="10" borderId="3" xfId="0" applyNumberFormat="1" applyFont="1" applyFill="1" applyBorder="1"/>
    <xf numFmtId="2" fontId="8" fillId="4" borderId="3" xfId="0" applyNumberFormat="1" applyFont="1" applyFill="1" applyBorder="1"/>
    <xf numFmtId="2" fontId="3" fillId="4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3" xfId="0" applyNumberFormat="1" applyFont="1" applyBorder="1" applyAlignment="1">
      <alignment horizontal="right" wrapText="1"/>
    </xf>
    <xf numFmtId="2" fontId="3" fillId="4" borderId="3" xfId="0" applyNumberFormat="1" applyFont="1" applyFill="1" applyBorder="1" applyAlignment="1">
      <alignment horizontal="right"/>
    </xf>
    <xf numFmtId="2" fontId="6" fillId="4" borderId="3" xfId="0" applyNumberFormat="1" applyFont="1" applyFill="1" applyBorder="1" applyAlignment="1">
      <alignment horizontal="center" vertical="center" wrapText="1"/>
    </xf>
    <xf numFmtId="10" fontId="6" fillId="7" borderId="3" xfId="0" applyNumberFormat="1" applyFont="1" applyFill="1" applyBorder="1" applyAlignment="1">
      <alignment horizontal="center" wrapText="1"/>
    </xf>
    <xf numFmtId="164" fontId="6" fillId="4" borderId="3" xfId="0" applyNumberFormat="1" applyFont="1" applyFill="1" applyBorder="1" applyAlignment="1">
      <alignment wrapText="1"/>
    </xf>
    <xf numFmtId="0" fontId="8" fillId="4" borderId="3" xfId="0" applyFont="1" applyFill="1" applyBorder="1"/>
    <xf numFmtId="164" fontId="8" fillId="0" borderId="3" xfId="0" applyNumberFormat="1" applyFont="1" applyBorder="1" applyAlignment="1">
      <alignment wrapText="1"/>
    </xf>
    <xf numFmtId="2" fontId="8" fillId="0" borderId="3" xfId="0" applyNumberFormat="1" applyFont="1" applyBorder="1"/>
    <xf numFmtId="2" fontId="6" fillId="0" borderId="3" xfId="0" applyNumberFormat="1" applyFont="1" applyBorder="1"/>
    <xf numFmtId="164" fontId="8" fillId="0" borderId="3" xfId="0" applyNumberFormat="1" applyFont="1" applyBorder="1" applyAlignment="1">
      <alignment horizontal="left" wrapText="1"/>
    </xf>
    <xf numFmtId="1" fontId="6" fillId="0" borderId="3" xfId="0" applyNumberFormat="1" applyFont="1" applyBorder="1"/>
    <xf numFmtId="0" fontId="6" fillId="4" borderId="3" xfId="0" applyFont="1" applyFill="1" applyBorder="1"/>
    <xf numFmtId="165" fontId="6" fillId="0" borderId="3" xfId="0" applyNumberFormat="1" applyFont="1" applyBorder="1"/>
    <xf numFmtId="2" fontId="8" fillId="0" borderId="3" xfId="0" applyNumberFormat="1" applyFont="1" applyBorder="1" applyAlignment="1">
      <alignment horizontal="right" wrapText="1"/>
    </xf>
    <xf numFmtId="2" fontId="6" fillId="4" borderId="3" xfId="0" applyNumberFormat="1" applyFont="1" applyFill="1" applyBorder="1" applyAlignment="1">
      <alignment horizontal="right"/>
    </xf>
    <xf numFmtId="2" fontId="6" fillId="4" borderId="3" xfId="0" applyNumberFormat="1" applyFont="1" applyFill="1" applyBorder="1" applyAlignment="1">
      <alignment horizontal="right" wrapText="1"/>
    </xf>
    <xf numFmtId="166" fontId="0" fillId="0" borderId="0" xfId="0" applyNumberFormat="1"/>
    <xf numFmtId="2" fontId="0" fillId="0" borderId="0" xfId="0" applyNumberFormat="1" applyAlignment="1">
      <alignment horizontal="right"/>
    </xf>
    <xf numFmtId="2" fontId="6" fillId="4" borderId="3" xfId="0" applyNumberFormat="1" applyFont="1" applyFill="1" applyBorder="1" applyAlignment="1">
      <alignment wrapText="1"/>
    </xf>
    <xf numFmtId="0" fontId="6" fillId="4" borderId="3" xfId="0" applyFont="1" applyFill="1" applyBorder="1" applyAlignment="1">
      <alignment horizontal="center" vertical="center" wrapText="1"/>
    </xf>
    <xf numFmtId="2" fontId="0" fillId="0" borderId="0" xfId="4" applyNumberFormat="1" applyFont="1"/>
    <xf numFmtId="2" fontId="6" fillId="4" borderId="3" xfId="4" applyNumberFormat="1" applyFont="1" applyFill="1" applyBorder="1" applyAlignment="1">
      <alignment horizontal="center" vertical="center" wrapText="1"/>
    </xf>
    <xf numFmtId="2" fontId="6" fillId="4" borderId="3" xfId="4" applyNumberFormat="1" applyFont="1" applyFill="1" applyBorder="1" applyAlignment="1">
      <alignment horizontal="right" wrapText="1"/>
    </xf>
    <xf numFmtId="2" fontId="8" fillId="0" borderId="3" xfId="4" applyNumberFormat="1" applyFont="1" applyBorder="1" applyAlignment="1">
      <alignment horizontal="right" wrapText="1"/>
    </xf>
    <xf numFmtId="2" fontId="6" fillId="4" borderId="3" xfId="4" applyNumberFormat="1" applyFont="1" applyFill="1" applyBorder="1" applyAlignment="1">
      <alignment horizontal="right"/>
    </xf>
    <xf numFmtId="164" fontId="9" fillId="0" borderId="3" xfId="0" applyNumberFormat="1" applyFont="1" applyBorder="1" applyAlignment="1">
      <alignment horizontal="center" vertical="center" wrapText="1"/>
    </xf>
    <xf numFmtId="10" fontId="6" fillId="7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left" wrapText="1"/>
    </xf>
    <xf numFmtId="0" fontId="8" fillId="4" borderId="3" xfId="0" applyFont="1" applyFill="1" applyBorder="1" applyAlignment="1">
      <alignment horizontal="left"/>
    </xf>
    <xf numFmtId="10" fontId="6" fillId="4" borderId="3" xfId="0" applyNumberFormat="1" applyFont="1" applyFill="1" applyBorder="1" applyAlignment="1">
      <alignment horizontal="left"/>
    </xf>
    <xf numFmtId="2" fontId="8" fillId="0" borderId="3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1" fontId="6" fillId="0" borderId="3" xfId="0" applyNumberFormat="1" applyFont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2" fontId="8" fillId="4" borderId="3" xfId="0" applyNumberFormat="1" applyFont="1" applyFill="1" applyBorder="1" applyAlignment="1">
      <alignment horizontal="left"/>
    </xf>
    <xf numFmtId="165" fontId="6" fillId="0" borderId="3" xfId="0" applyNumberFormat="1" applyFont="1" applyBorder="1" applyAlignment="1">
      <alignment horizontal="left"/>
    </xf>
    <xf numFmtId="2" fontId="3" fillId="4" borderId="3" xfId="0" applyNumberFormat="1" applyFont="1" applyFill="1" applyBorder="1" applyAlignment="1">
      <alignment horizontal="right" wrapText="1"/>
    </xf>
    <xf numFmtId="0" fontId="6" fillId="8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8" fillId="0" borderId="13" xfId="0" applyNumberFormat="1" applyFont="1" applyFill="1" applyBorder="1"/>
    <xf numFmtId="2" fontId="8" fillId="0" borderId="3" xfId="0" applyNumberFormat="1" applyFont="1" applyFill="1" applyBorder="1"/>
    <xf numFmtId="2" fontId="8" fillId="0" borderId="15" xfId="0" applyNumberFormat="1" applyFont="1" applyFill="1" applyBorder="1"/>
    <xf numFmtId="2" fontId="8" fillId="0" borderId="6" xfId="0" applyNumberFormat="1" applyFont="1" applyFill="1" applyBorder="1"/>
    <xf numFmtId="0" fontId="6" fillId="0" borderId="0" xfId="0" applyFont="1"/>
    <xf numFmtId="2" fontId="6" fillId="0" borderId="17" xfId="0" applyNumberFormat="1" applyFont="1" applyBorder="1"/>
    <xf numFmtId="165" fontId="6" fillId="0" borderId="10" xfId="0" applyNumberFormat="1" applyFont="1" applyBorder="1"/>
    <xf numFmtId="2" fontId="6" fillId="0" borderId="12" xfId="0" applyNumberFormat="1" applyFont="1" applyBorder="1"/>
    <xf numFmtId="2" fontId="6" fillId="0" borderId="8" xfId="0" applyNumberFormat="1" applyFont="1" applyBorder="1"/>
    <xf numFmtId="10" fontId="6" fillId="4" borderId="22" xfId="0" applyNumberFormat="1" applyFont="1" applyFill="1" applyBorder="1"/>
    <xf numFmtId="10" fontId="6" fillId="4" borderId="23" xfId="0" applyNumberFormat="1" applyFont="1" applyFill="1" applyBorder="1"/>
    <xf numFmtId="0" fontId="3" fillId="5" borderId="3" xfId="2" applyFont="1" applyFill="1" applyBorder="1" applyAlignment="1">
      <alignment horizontal="center" vertical="center" wrapText="1"/>
    </xf>
    <xf numFmtId="0" fontId="3" fillId="9" borderId="3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2" fontId="3" fillId="5" borderId="3" xfId="2" applyNumberFormat="1" applyFont="1" applyFill="1" applyBorder="1" applyAlignment="1">
      <alignment horizontal="center" vertical="center" wrapText="1"/>
    </xf>
    <xf numFmtId="2" fontId="3" fillId="9" borderId="3" xfId="1" applyNumberFormat="1" applyFont="1" applyFill="1" applyBorder="1" applyAlignment="1">
      <alignment horizontal="center" vertical="center" wrapText="1"/>
    </xf>
    <xf numFmtId="2" fontId="6" fillId="6" borderId="3" xfId="1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0" fontId="3" fillId="7" borderId="5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/>
  </cellXfs>
  <cellStyles count="5">
    <cellStyle name="Currency" xfId="4" builtinId="4"/>
    <cellStyle name="Good" xfId="1" builtinId="26"/>
    <cellStyle name="Neutral" xfId="2" builtinId="28"/>
    <cellStyle name="Normal" xfId="0" builtinId="0"/>
    <cellStyle name="Percent" xfId="3" builtinId="5"/>
  </cellStyles>
  <dxfs count="526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D14" sqref="D14"/>
    </sheetView>
  </sheetViews>
  <sheetFormatPr defaultRowHeight="15" x14ac:dyDescent="0.25"/>
  <cols>
    <col min="2" max="2" width="31.7109375" bestFit="1" customWidth="1"/>
    <col min="3" max="3" width="13.85546875" customWidth="1"/>
    <col min="4" max="4" width="12.85546875" customWidth="1"/>
    <col min="5" max="5" width="13" customWidth="1"/>
    <col min="6" max="6" width="13.28515625" customWidth="1"/>
    <col min="7" max="7" width="13.85546875" style="80" customWidth="1"/>
    <col min="8" max="9" width="0" hidden="1" customWidth="1"/>
  </cols>
  <sheetData>
    <row r="1" spans="2:9" x14ac:dyDescent="0.25">
      <c r="B1" t="s">
        <v>0</v>
      </c>
    </row>
    <row r="2" spans="2:9" x14ac:dyDescent="0.25">
      <c r="B2" t="s">
        <v>1</v>
      </c>
    </row>
    <row r="5" spans="2:9" ht="15.75" thickBot="1" x14ac:dyDescent="0.3"/>
    <row r="6" spans="2:9" ht="75.75" thickBot="1" x14ac:dyDescent="0.3">
      <c r="B6" s="93" t="s">
        <v>2</v>
      </c>
      <c r="C6" s="94" t="s">
        <v>9</v>
      </c>
      <c r="D6" s="95" t="s">
        <v>10</v>
      </c>
      <c r="E6" s="94" t="s">
        <v>11</v>
      </c>
      <c r="F6" s="95" t="s">
        <v>12</v>
      </c>
      <c r="G6" s="74" t="s">
        <v>13</v>
      </c>
    </row>
    <row r="7" spans="2:9" ht="15.75" thickBot="1" x14ac:dyDescent="0.3">
      <c r="B7" s="12" t="s">
        <v>3</v>
      </c>
      <c r="C7" s="13"/>
      <c r="D7" s="13"/>
      <c r="E7" s="13"/>
      <c r="F7" s="13"/>
      <c r="G7" s="85"/>
      <c r="H7" s="14"/>
      <c r="I7" s="15"/>
    </row>
    <row r="8" spans="2:9" x14ac:dyDescent="0.25">
      <c r="B8" s="10" t="s">
        <v>4</v>
      </c>
      <c r="C8" s="76">
        <v>84.8</v>
      </c>
      <c r="D8" s="76">
        <f>C8/I8*100</f>
        <v>96.36363636363636</v>
      </c>
      <c r="E8" s="76">
        <v>86.7</v>
      </c>
      <c r="F8" s="11">
        <f>E8/I8*100</f>
        <v>98.522727272727266</v>
      </c>
      <c r="G8" s="81">
        <v>89</v>
      </c>
      <c r="I8" s="4">
        <v>88</v>
      </c>
    </row>
    <row r="9" spans="2:9" ht="30" x14ac:dyDescent="0.25">
      <c r="B9" s="7" t="s">
        <v>5</v>
      </c>
      <c r="C9" s="96">
        <v>6955</v>
      </c>
      <c r="D9" s="77">
        <f>C9/I9*100</f>
        <v>88.598726114649679</v>
      </c>
      <c r="E9" s="96">
        <v>6961</v>
      </c>
      <c r="F9" s="2">
        <f>E9/I9*100</f>
        <v>88.675159235668787</v>
      </c>
      <c r="G9" s="82">
        <v>7850</v>
      </c>
      <c r="I9" s="4">
        <v>7850</v>
      </c>
    </row>
    <row r="10" spans="2:9" ht="15.75" thickBot="1" x14ac:dyDescent="0.3">
      <c r="B10" s="8" t="s">
        <v>17</v>
      </c>
      <c r="C10" s="78"/>
      <c r="D10" s="78"/>
      <c r="E10" s="78"/>
      <c r="F10" s="9"/>
      <c r="G10" s="83">
        <v>85</v>
      </c>
      <c r="I10" s="4"/>
    </row>
    <row r="11" spans="2:9" ht="15.75" thickBot="1" x14ac:dyDescent="0.3">
      <c r="B11" s="19" t="s">
        <v>6</v>
      </c>
      <c r="C11" s="20"/>
      <c r="D11" s="20"/>
      <c r="E11" s="20"/>
      <c r="F11" s="20"/>
      <c r="G11" s="86"/>
      <c r="I11" s="4"/>
    </row>
    <row r="12" spans="2:9" x14ac:dyDescent="0.25">
      <c r="B12" s="16" t="s">
        <v>4</v>
      </c>
      <c r="C12" s="79">
        <v>88.77</v>
      </c>
      <c r="D12" s="79">
        <f>C12/I12*100</f>
        <v>106.95180722891567</v>
      </c>
      <c r="E12" s="79">
        <v>89.8</v>
      </c>
      <c r="F12" s="6">
        <f>E12/I12*100</f>
        <v>108.19277108433734</v>
      </c>
      <c r="G12" s="84">
        <v>83</v>
      </c>
      <c r="I12" s="4">
        <v>83</v>
      </c>
    </row>
    <row r="13" spans="2:9" ht="30" x14ac:dyDescent="0.25">
      <c r="B13" s="17" t="s">
        <v>5</v>
      </c>
      <c r="C13" s="96">
        <v>7668</v>
      </c>
      <c r="D13" s="77">
        <f>C13/I13*100</f>
        <v>111.94160583941606</v>
      </c>
      <c r="E13" s="96">
        <v>7793</v>
      </c>
      <c r="F13" s="2">
        <f>E13/I13*100</f>
        <v>113.76642335766422</v>
      </c>
      <c r="G13" s="82">
        <v>6850</v>
      </c>
      <c r="I13" s="4">
        <v>6850</v>
      </c>
    </row>
    <row r="14" spans="2:9" ht="15.75" thickBot="1" x14ac:dyDescent="0.3">
      <c r="B14" s="5" t="s">
        <v>17</v>
      </c>
      <c r="C14" s="78"/>
      <c r="D14" s="78"/>
      <c r="E14" s="78"/>
      <c r="F14" s="21"/>
      <c r="G14" s="83">
        <v>79</v>
      </c>
      <c r="I14" s="4"/>
    </row>
    <row r="15" spans="2:9" ht="15.75" thickBot="1" x14ac:dyDescent="0.3">
      <c r="B15" s="19" t="s">
        <v>7</v>
      </c>
      <c r="C15" s="20"/>
      <c r="D15" s="20"/>
      <c r="E15" s="20"/>
      <c r="F15" s="20"/>
      <c r="G15" s="86"/>
      <c r="I15" s="4"/>
    </row>
    <row r="16" spans="2:9" x14ac:dyDescent="0.25">
      <c r="B16" s="16" t="s">
        <v>4</v>
      </c>
      <c r="C16" s="79">
        <v>83.08</v>
      </c>
      <c r="D16" s="79">
        <f>C16/I16*100</f>
        <v>112.27027027027027</v>
      </c>
      <c r="E16" s="79">
        <v>83.6</v>
      </c>
      <c r="F16" s="6">
        <f>E16/I16*100</f>
        <v>112.97297297297297</v>
      </c>
      <c r="G16" s="84">
        <v>76</v>
      </c>
      <c r="I16" s="4">
        <v>74</v>
      </c>
    </row>
    <row r="17" spans="2:9" ht="15.75" thickBot="1" x14ac:dyDescent="0.3">
      <c r="B17" s="5" t="s">
        <v>17</v>
      </c>
      <c r="C17" s="78"/>
      <c r="D17" s="78"/>
      <c r="E17" s="78"/>
      <c r="F17" s="21"/>
      <c r="G17" s="83">
        <v>69</v>
      </c>
      <c r="I17" s="4"/>
    </row>
    <row r="18" spans="2:9" ht="15.75" thickBot="1" x14ac:dyDescent="0.3">
      <c r="B18" s="19" t="s">
        <v>8</v>
      </c>
      <c r="C18" s="20"/>
      <c r="D18" s="20"/>
      <c r="E18" s="20"/>
      <c r="F18" s="20"/>
      <c r="G18" s="86"/>
      <c r="I18" s="4"/>
    </row>
    <row r="19" spans="2:9" x14ac:dyDescent="0.25">
      <c r="B19" s="16" t="s">
        <v>4</v>
      </c>
      <c r="C19" s="79">
        <v>65.81</v>
      </c>
      <c r="D19" s="79">
        <f>C19/I19*100</f>
        <v>104.46031746031746</v>
      </c>
      <c r="E19" s="79">
        <v>67.8</v>
      </c>
      <c r="F19" s="6">
        <f>E19/I19*100</f>
        <v>107.61904761904762</v>
      </c>
      <c r="G19" s="84">
        <v>64</v>
      </c>
      <c r="I19" s="4">
        <v>63</v>
      </c>
    </row>
    <row r="20" spans="2:9" ht="30" x14ac:dyDescent="0.25">
      <c r="B20" s="17" t="s">
        <v>5</v>
      </c>
      <c r="C20" s="96">
        <v>5120</v>
      </c>
      <c r="D20" s="77">
        <f>C20/I20*100</f>
        <v>105.56701030927836</v>
      </c>
      <c r="E20" s="96">
        <v>5137</v>
      </c>
      <c r="F20" s="2">
        <f>E20/I20*100</f>
        <v>105.91752577319589</v>
      </c>
      <c r="G20" s="82">
        <v>4850</v>
      </c>
      <c r="I20" s="4">
        <v>4850</v>
      </c>
    </row>
    <row r="21" spans="2:9" ht="15.75" thickBot="1" x14ac:dyDescent="0.3">
      <c r="B21" s="5" t="s">
        <v>17</v>
      </c>
      <c r="C21" s="18"/>
      <c r="D21" s="18"/>
      <c r="E21" s="18"/>
      <c r="F21" s="18"/>
      <c r="G21" s="83">
        <v>66</v>
      </c>
    </row>
    <row r="25" spans="2:9" ht="28.9" customHeight="1" x14ac:dyDescent="0.25">
      <c r="C25" s="87" t="s">
        <v>14</v>
      </c>
      <c r="D25" s="87"/>
    </row>
    <row r="26" spans="2:9" x14ac:dyDescent="0.25">
      <c r="C26" s="88" t="s">
        <v>15</v>
      </c>
      <c r="D26" s="88"/>
    </row>
    <row r="27" spans="2:9" x14ac:dyDescent="0.25">
      <c r="C27" s="89" t="s">
        <v>16</v>
      </c>
      <c r="D27" s="89"/>
    </row>
  </sheetData>
  <mergeCells count="3">
    <mergeCell ref="C25:D25"/>
    <mergeCell ref="C26:D26"/>
    <mergeCell ref="C27:D27"/>
  </mergeCells>
  <conditionalFormatting sqref="C8 E8">
    <cfRule type="cellIs" dxfId="525" priority="21" operator="greaterThan">
      <formula>$G$8</formula>
    </cfRule>
  </conditionalFormatting>
  <conditionalFormatting sqref="C8 E8">
    <cfRule type="cellIs" dxfId="524" priority="20" operator="lessThan">
      <formula>$G$8</formula>
    </cfRule>
  </conditionalFormatting>
  <conditionalFormatting sqref="C8 E8">
    <cfRule type="cellIs" dxfId="523" priority="19" operator="between">
      <formula>$G$8*0.9</formula>
      <formula>$G$8</formula>
    </cfRule>
  </conditionalFormatting>
  <conditionalFormatting sqref="C9 E9">
    <cfRule type="cellIs" dxfId="522" priority="18" operator="greaterThan">
      <formula>$G$9</formula>
    </cfRule>
  </conditionalFormatting>
  <conditionalFormatting sqref="C9 E9">
    <cfRule type="cellIs" dxfId="521" priority="17" operator="lessThan">
      <formula>$G$9</formula>
    </cfRule>
  </conditionalFormatting>
  <conditionalFormatting sqref="C9 E9">
    <cfRule type="cellIs" dxfId="520" priority="16" operator="between">
      <formula>$G$9*0.9</formula>
      <formula>$G$9</formula>
    </cfRule>
  </conditionalFormatting>
  <conditionalFormatting sqref="C12 E12">
    <cfRule type="cellIs" dxfId="519" priority="15" operator="greaterThan">
      <formula>$G$12</formula>
    </cfRule>
  </conditionalFormatting>
  <conditionalFormatting sqref="C12 E12">
    <cfRule type="cellIs" dxfId="518" priority="14" operator="lessThan">
      <formula>$G$12</formula>
    </cfRule>
  </conditionalFormatting>
  <conditionalFormatting sqref="C12 E12">
    <cfRule type="cellIs" dxfId="517" priority="13" operator="between">
      <formula>$G$12*0.9</formula>
      <formula>$G$12</formula>
    </cfRule>
  </conditionalFormatting>
  <conditionalFormatting sqref="C13 E13">
    <cfRule type="cellIs" dxfId="516" priority="12" operator="greaterThan">
      <formula>$G$13</formula>
    </cfRule>
  </conditionalFormatting>
  <conditionalFormatting sqref="C13 E13">
    <cfRule type="cellIs" dxfId="515" priority="11" operator="lessThan">
      <formula>$G$13</formula>
    </cfRule>
  </conditionalFormatting>
  <conditionalFormatting sqref="C13 E13">
    <cfRule type="cellIs" dxfId="514" priority="10" operator="between">
      <formula>$G$13*0.9</formula>
      <formula>$G$13</formula>
    </cfRule>
  </conditionalFormatting>
  <conditionalFormatting sqref="C16 E16">
    <cfRule type="cellIs" dxfId="513" priority="9" operator="greaterThan">
      <formula>$G$16</formula>
    </cfRule>
  </conditionalFormatting>
  <conditionalFormatting sqref="C16 E16">
    <cfRule type="cellIs" dxfId="512" priority="8" operator="lessThan">
      <formula>$G$16</formula>
    </cfRule>
  </conditionalFormatting>
  <conditionalFormatting sqref="C16 E16">
    <cfRule type="cellIs" dxfId="511" priority="7" operator="between">
      <formula>$G$16*0.9</formula>
      <formula>$G$16</formula>
    </cfRule>
  </conditionalFormatting>
  <conditionalFormatting sqref="C19 E19">
    <cfRule type="cellIs" dxfId="510" priority="6" operator="greaterThan">
      <formula>$G$19</formula>
    </cfRule>
  </conditionalFormatting>
  <conditionalFormatting sqref="C19 E19">
    <cfRule type="cellIs" dxfId="509" priority="5" operator="lessThan">
      <formula>$G$19</formula>
    </cfRule>
  </conditionalFormatting>
  <conditionalFormatting sqref="C19 E19">
    <cfRule type="cellIs" dxfId="508" priority="4" operator="between">
      <formula>$G$19*0.9</formula>
      <formula>$G$19</formula>
    </cfRule>
  </conditionalFormatting>
  <conditionalFormatting sqref="C20 E20">
    <cfRule type="cellIs" dxfId="507" priority="3" operator="greaterThan">
      <formula>$G$20</formula>
    </cfRule>
  </conditionalFormatting>
  <conditionalFormatting sqref="C20 E20">
    <cfRule type="cellIs" dxfId="506" priority="2" operator="lessThan">
      <formula>$G$20</formula>
    </cfRule>
  </conditionalFormatting>
  <conditionalFormatting sqref="C20 E20">
    <cfRule type="cellIs" dxfId="505" priority="1" operator="between">
      <formula>$G$20*0.9</formula>
      <formula>$G$20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style="56" customWidth="1"/>
    <col min="6" max="6" width="12.85546875" customWidth="1"/>
    <col min="7" max="7" width="13" customWidth="1"/>
    <col min="8" max="8" width="13.28515625" customWidth="1"/>
    <col min="9" max="10" width="0" hidden="1" customWidth="1"/>
  </cols>
  <sheetData>
    <row r="3" spans="3:10" ht="75" x14ac:dyDescent="0.25">
      <c r="C3" s="61" t="s">
        <v>2</v>
      </c>
      <c r="D3" s="57" t="s">
        <v>9</v>
      </c>
      <c r="E3" s="57" t="s">
        <v>10</v>
      </c>
      <c r="F3" s="55" t="s">
        <v>11</v>
      </c>
      <c r="G3" s="39" t="s">
        <v>12</v>
      </c>
      <c r="H3" s="29" t="s">
        <v>22</v>
      </c>
    </row>
    <row r="4" spans="3:10" x14ac:dyDescent="0.25">
      <c r="C4" s="40" t="s">
        <v>18</v>
      </c>
      <c r="D4" s="58"/>
      <c r="E4" s="58"/>
      <c r="F4" s="41"/>
      <c r="G4" s="41"/>
      <c r="H4" s="30"/>
    </row>
    <row r="5" spans="3:10" x14ac:dyDescent="0.25">
      <c r="C5" s="42" t="s">
        <v>4</v>
      </c>
      <c r="D5" s="59">
        <v>75</v>
      </c>
      <c r="E5" s="59">
        <f>SUM(D5/H5)*100</f>
        <v>87.20930232558139</v>
      </c>
      <c r="F5" s="43">
        <v>87.5</v>
      </c>
      <c r="G5" s="43">
        <f>F5/J5*100</f>
        <v>101.74418604651163</v>
      </c>
      <c r="H5" s="44">
        <v>86</v>
      </c>
      <c r="J5" s="4">
        <v>86</v>
      </c>
    </row>
    <row r="6" spans="3:10" ht="30" x14ac:dyDescent="0.25">
      <c r="C6" s="45" t="s">
        <v>5</v>
      </c>
      <c r="D6" s="59">
        <v>12916</v>
      </c>
      <c r="E6" s="59">
        <f t="shared" ref="E6:E14" si="0">SUM(D6/H6)*100</f>
        <v>164.53503184713375</v>
      </c>
      <c r="F6" s="43">
        <v>11861</v>
      </c>
      <c r="G6" s="43">
        <f>F6/J6*100</f>
        <v>151.09554140127389</v>
      </c>
      <c r="H6" s="46">
        <v>7850</v>
      </c>
      <c r="J6" s="4">
        <v>7850</v>
      </c>
    </row>
    <row r="7" spans="3:10" x14ac:dyDescent="0.25">
      <c r="C7" s="47" t="s">
        <v>19</v>
      </c>
      <c r="D7" s="60"/>
      <c r="E7" s="60"/>
      <c r="F7" s="33"/>
      <c r="G7" s="33"/>
      <c r="H7" s="41"/>
      <c r="J7" s="4"/>
    </row>
    <row r="8" spans="3:10" x14ac:dyDescent="0.25">
      <c r="C8" s="42" t="s">
        <v>4</v>
      </c>
      <c r="D8" s="59">
        <v>0</v>
      </c>
      <c r="E8" s="59">
        <f t="shared" si="0"/>
        <v>0</v>
      </c>
      <c r="F8" s="43">
        <v>0</v>
      </c>
      <c r="G8" s="43">
        <f>F8/J8*100</f>
        <v>0</v>
      </c>
      <c r="H8" s="44">
        <v>83</v>
      </c>
      <c r="J8" s="4">
        <v>83</v>
      </c>
    </row>
    <row r="9" spans="3:10" ht="30" x14ac:dyDescent="0.25">
      <c r="C9" s="45" t="s">
        <v>5</v>
      </c>
      <c r="D9" s="59">
        <v>0</v>
      </c>
      <c r="E9" s="59">
        <f t="shared" si="0"/>
        <v>0</v>
      </c>
      <c r="F9" s="43">
        <v>0</v>
      </c>
      <c r="G9" s="43">
        <f>F9/J9*100</f>
        <v>0</v>
      </c>
      <c r="H9" s="48">
        <v>6850</v>
      </c>
      <c r="J9" s="4">
        <v>6850</v>
      </c>
    </row>
    <row r="10" spans="3:10" x14ac:dyDescent="0.25">
      <c r="C10" s="47" t="s">
        <v>20</v>
      </c>
      <c r="D10" s="60"/>
      <c r="E10" s="60"/>
      <c r="F10" s="33"/>
      <c r="G10" s="33"/>
      <c r="H10" s="30"/>
      <c r="J10" s="4"/>
    </row>
    <row r="11" spans="3:10" x14ac:dyDescent="0.25">
      <c r="C11" s="42" t="s">
        <v>4</v>
      </c>
      <c r="D11" s="59">
        <v>61.54</v>
      </c>
      <c r="E11" s="59">
        <f t="shared" si="0"/>
        <v>84.301369863013704</v>
      </c>
      <c r="F11" s="43">
        <v>80</v>
      </c>
      <c r="G11" s="43">
        <f>F11/J11*100</f>
        <v>109.58904109589041</v>
      </c>
      <c r="H11" s="44">
        <v>73</v>
      </c>
      <c r="J11" s="4">
        <v>73</v>
      </c>
    </row>
    <row r="12" spans="3:10" x14ac:dyDescent="0.25">
      <c r="C12" s="47" t="s">
        <v>21</v>
      </c>
      <c r="D12" s="60"/>
      <c r="E12" s="60"/>
      <c r="F12" s="33"/>
      <c r="G12" s="33"/>
      <c r="H12" s="30"/>
      <c r="J12" s="4"/>
    </row>
    <row r="13" spans="3:10" x14ac:dyDescent="0.25">
      <c r="C13" s="42" t="s">
        <v>4</v>
      </c>
      <c r="D13" s="59">
        <v>70.38</v>
      </c>
      <c r="E13" s="59">
        <f t="shared" si="0"/>
        <v>109.96875</v>
      </c>
      <c r="F13" s="43">
        <v>71.67</v>
      </c>
      <c r="G13" s="43">
        <f>F13/J13*100</f>
        <v>111.984375</v>
      </c>
      <c r="H13" s="44">
        <v>64</v>
      </c>
      <c r="J13" s="4">
        <v>64</v>
      </c>
    </row>
    <row r="14" spans="3:10" ht="30" x14ac:dyDescent="0.25">
      <c r="C14" s="45" t="s">
        <v>5</v>
      </c>
      <c r="D14" s="59">
        <v>4901</v>
      </c>
      <c r="E14" s="59">
        <f t="shared" si="0"/>
        <v>101.05154639175258</v>
      </c>
      <c r="F14" s="43">
        <v>5492</v>
      </c>
      <c r="G14" s="43">
        <f>F14/J14*100</f>
        <v>113.23711340206187</v>
      </c>
      <c r="H14" s="48">
        <v>4850</v>
      </c>
      <c r="J14" s="4">
        <v>4850</v>
      </c>
    </row>
    <row r="17" spans="4:5" x14ac:dyDescent="0.25">
      <c r="D17" s="90" t="s">
        <v>14</v>
      </c>
      <c r="E17" s="90"/>
    </row>
    <row r="18" spans="4:5" x14ac:dyDescent="0.25">
      <c r="D18" s="91" t="s">
        <v>15</v>
      </c>
      <c r="E18" s="91"/>
    </row>
    <row r="19" spans="4:5" x14ac:dyDescent="0.25">
      <c r="D19" s="92" t="s">
        <v>16</v>
      </c>
      <c r="E19" s="92"/>
    </row>
  </sheetData>
  <mergeCells count="3">
    <mergeCell ref="D17:E17"/>
    <mergeCell ref="D18:E18"/>
    <mergeCell ref="D19:E19"/>
  </mergeCells>
  <conditionalFormatting sqref="D5 F5">
    <cfRule type="cellIs" dxfId="335" priority="21" operator="greaterThan">
      <formula>$H$5</formula>
    </cfRule>
  </conditionalFormatting>
  <conditionalFormatting sqref="D5 F5">
    <cfRule type="cellIs" dxfId="334" priority="20" operator="lessThan">
      <formula>$H$5</formula>
    </cfRule>
  </conditionalFormatting>
  <conditionalFormatting sqref="D5 F5">
    <cfRule type="cellIs" dxfId="333" priority="19" operator="between">
      <formula>$H$5*0.9</formula>
      <formula>$H$5</formula>
    </cfRule>
  </conditionalFormatting>
  <conditionalFormatting sqref="D6 F6">
    <cfRule type="cellIs" dxfId="332" priority="18" operator="greaterThan">
      <formula>$H$6</formula>
    </cfRule>
  </conditionalFormatting>
  <conditionalFormatting sqref="D6 F6">
    <cfRule type="cellIs" dxfId="331" priority="17" operator="lessThan">
      <formula>$H$6</formula>
    </cfRule>
  </conditionalFormatting>
  <conditionalFormatting sqref="D6 F6">
    <cfRule type="cellIs" dxfId="330" priority="16" operator="between">
      <formula>$H$6*0.9</formula>
      <formula>$H$6</formula>
    </cfRule>
  </conditionalFormatting>
  <conditionalFormatting sqref="D11 F11">
    <cfRule type="cellIs" dxfId="329" priority="15" operator="greaterThan">
      <formula>$H$11</formula>
    </cfRule>
  </conditionalFormatting>
  <conditionalFormatting sqref="D11 F11">
    <cfRule type="cellIs" dxfId="328" priority="14" operator="lessThan">
      <formula>$H$11</formula>
    </cfRule>
  </conditionalFormatting>
  <conditionalFormatting sqref="D11 F11">
    <cfRule type="cellIs" dxfId="327" priority="13" operator="between">
      <formula>$H$11*0.9</formula>
      <formula>$H$11</formula>
    </cfRule>
  </conditionalFormatting>
  <conditionalFormatting sqref="D13 F13">
    <cfRule type="cellIs" dxfId="326" priority="12" operator="greaterThan">
      <formula>$H$13</formula>
    </cfRule>
  </conditionalFormatting>
  <conditionalFormatting sqref="D13 F13">
    <cfRule type="cellIs" dxfId="325" priority="11" operator="lessThan">
      <formula>$H$13</formula>
    </cfRule>
  </conditionalFormatting>
  <conditionalFormatting sqref="D13 F13">
    <cfRule type="cellIs" dxfId="324" priority="10" operator="between">
      <formula>$H$13*0.9</formula>
      <formula>$H$13</formula>
    </cfRule>
  </conditionalFormatting>
  <conditionalFormatting sqref="D14 F14">
    <cfRule type="cellIs" dxfId="323" priority="9" operator="greaterThan">
      <formula>$H$14</formula>
    </cfRule>
  </conditionalFormatting>
  <conditionalFormatting sqref="D14 F14">
    <cfRule type="cellIs" dxfId="322" priority="8" operator="lessThan">
      <formula>$H$14</formula>
    </cfRule>
  </conditionalFormatting>
  <conditionalFormatting sqref="D14 F14">
    <cfRule type="cellIs" dxfId="321" priority="7" operator="between">
      <formula>$H$14*0.9</formula>
      <formula>$H$14</formula>
    </cfRule>
  </conditionalFormatting>
  <conditionalFormatting sqref="D8 F8">
    <cfRule type="cellIs" dxfId="320" priority="6" operator="greaterThan">
      <formula>$H$8</formula>
    </cfRule>
  </conditionalFormatting>
  <conditionalFormatting sqref="D8 F8">
    <cfRule type="cellIs" dxfId="319" priority="5" operator="lessThan">
      <formula>$H$8</formula>
    </cfRule>
  </conditionalFormatting>
  <conditionalFormatting sqref="D8 F8">
    <cfRule type="cellIs" dxfId="318" priority="4" operator="between">
      <formula>$H$8*0.9</formula>
      <formula>$H$8</formula>
    </cfRule>
  </conditionalFormatting>
  <conditionalFormatting sqref="D9 F9">
    <cfRule type="cellIs" dxfId="317" priority="3" operator="greaterThan">
      <formula>$H$9</formula>
    </cfRule>
  </conditionalFormatting>
  <conditionalFormatting sqref="D9 F9">
    <cfRule type="cellIs" dxfId="316" priority="2" operator="lessThan">
      <formula>$H$9</formula>
    </cfRule>
  </conditionalFormatting>
  <conditionalFormatting sqref="D9 F9">
    <cfRule type="cellIs" dxfId="315" priority="1" operator="between">
      <formula>$H$9*0.9</formula>
      <formula>$H$9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style="4" customWidth="1"/>
    <col min="6" max="6" width="12.85546875" customWidth="1"/>
    <col min="7" max="7" width="13" customWidth="1"/>
    <col min="8" max="8" width="13.28515625" customWidth="1"/>
    <col min="9" max="10" width="0" hidden="1" customWidth="1"/>
  </cols>
  <sheetData>
    <row r="3" spans="3:10" ht="75" x14ac:dyDescent="0.25">
      <c r="C3" s="61" t="s">
        <v>2</v>
      </c>
      <c r="D3" s="57" t="s">
        <v>9</v>
      </c>
      <c r="E3" s="57" t="s">
        <v>10</v>
      </c>
      <c r="F3" s="55" t="s">
        <v>11</v>
      </c>
      <c r="G3" s="39" t="s">
        <v>12</v>
      </c>
      <c r="H3" s="29" t="s">
        <v>22</v>
      </c>
    </row>
    <row r="4" spans="3:10" x14ac:dyDescent="0.25">
      <c r="C4" s="40" t="s">
        <v>18</v>
      </c>
      <c r="D4" s="51"/>
      <c r="E4" s="51"/>
      <c r="F4" s="41"/>
      <c r="G4" s="41"/>
      <c r="H4" s="30"/>
    </row>
    <row r="5" spans="3:10" x14ac:dyDescent="0.25">
      <c r="C5" s="42" t="s">
        <v>4</v>
      </c>
      <c r="D5" s="49">
        <v>85</v>
      </c>
      <c r="E5" s="49">
        <f>SUM(D5/H5)*100</f>
        <v>95.50561797752809</v>
      </c>
      <c r="F5" s="43">
        <v>97.6</v>
      </c>
      <c r="G5" s="43">
        <f>F5/J5*100</f>
        <v>109.6629213483146</v>
      </c>
      <c r="H5" s="44">
        <v>89</v>
      </c>
      <c r="J5" s="4">
        <v>89</v>
      </c>
    </row>
    <row r="6" spans="3:10" ht="30" x14ac:dyDescent="0.25">
      <c r="C6" s="45" t="s">
        <v>5</v>
      </c>
      <c r="D6" s="49">
        <v>5403</v>
      </c>
      <c r="E6" s="49">
        <f t="shared" ref="E6:E14" si="0">SUM(D6/H6)*100</f>
        <v>68.828025477707016</v>
      </c>
      <c r="F6" s="43">
        <v>6577</v>
      </c>
      <c r="G6" s="43">
        <f>F6/J6*100</f>
        <v>83.783439490445858</v>
      </c>
      <c r="H6" s="46">
        <v>7850</v>
      </c>
      <c r="J6" s="4">
        <v>7850</v>
      </c>
    </row>
    <row r="7" spans="3:10" x14ac:dyDescent="0.25">
      <c r="C7" s="47" t="s">
        <v>19</v>
      </c>
      <c r="D7" s="50"/>
      <c r="E7" s="50"/>
      <c r="F7" s="33"/>
      <c r="G7" s="33"/>
      <c r="H7" s="41"/>
      <c r="J7" s="4"/>
    </row>
    <row r="8" spans="3:10" x14ac:dyDescent="0.25">
      <c r="C8" s="42" t="s">
        <v>4</v>
      </c>
      <c r="D8" s="49">
        <v>75</v>
      </c>
      <c r="E8" s="49">
        <f t="shared" si="0"/>
        <v>90.361445783132538</v>
      </c>
      <c r="F8" s="43">
        <v>83.3</v>
      </c>
      <c r="G8" s="43">
        <f>F8/J8*100</f>
        <v>100.36144578313252</v>
      </c>
      <c r="H8" s="44">
        <v>83</v>
      </c>
      <c r="J8" s="4">
        <v>83</v>
      </c>
    </row>
    <row r="9" spans="3:10" ht="30" x14ac:dyDescent="0.25">
      <c r="C9" s="45" t="s">
        <v>5</v>
      </c>
      <c r="D9" s="49">
        <v>11913</v>
      </c>
      <c r="E9" s="49">
        <f t="shared" si="0"/>
        <v>173.91240875912408</v>
      </c>
      <c r="F9" s="43">
        <v>11913</v>
      </c>
      <c r="G9" s="43">
        <f>F9/J9*100</f>
        <v>173.91240875912408</v>
      </c>
      <c r="H9" s="48">
        <v>6850</v>
      </c>
      <c r="J9" s="4">
        <v>6850</v>
      </c>
    </row>
    <row r="10" spans="3:10" x14ac:dyDescent="0.25">
      <c r="C10" s="47" t="s">
        <v>20</v>
      </c>
      <c r="D10" s="50"/>
      <c r="E10" s="50"/>
      <c r="F10" s="33"/>
      <c r="G10" s="33"/>
      <c r="H10" s="30"/>
      <c r="J10" s="4"/>
    </row>
    <row r="11" spans="3:10" x14ac:dyDescent="0.25">
      <c r="C11" s="42" t="s">
        <v>4</v>
      </c>
      <c r="D11" s="49">
        <v>72.22</v>
      </c>
      <c r="E11" s="49">
        <f t="shared" si="0"/>
        <v>95.026315789473685</v>
      </c>
      <c r="F11" s="43">
        <v>78.900000000000006</v>
      </c>
      <c r="G11" s="43">
        <f>F11/J11*100</f>
        <v>103.81578947368422</v>
      </c>
      <c r="H11" s="44">
        <v>76</v>
      </c>
      <c r="J11" s="4">
        <v>76</v>
      </c>
    </row>
    <row r="12" spans="3:10" x14ac:dyDescent="0.25">
      <c r="C12" s="47" t="s">
        <v>21</v>
      </c>
      <c r="D12" s="50"/>
      <c r="E12" s="50"/>
      <c r="F12" s="33"/>
      <c r="G12" s="33"/>
      <c r="H12" s="30"/>
      <c r="J12" s="4"/>
    </row>
    <row r="13" spans="3:10" x14ac:dyDescent="0.25">
      <c r="C13" s="42" t="s">
        <v>4</v>
      </c>
      <c r="D13" s="49">
        <v>67.540000000000006</v>
      </c>
      <c r="E13" s="49">
        <f t="shared" si="0"/>
        <v>105.53125000000001</v>
      </c>
      <c r="F13" s="43">
        <v>67.150000000000006</v>
      </c>
      <c r="G13" s="43">
        <f>F13/J13*100</f>
        <v>104.92187500000001</v>
      </c>
      <c r="H13" s="44">
        <v>64</v>
      </c>
      <c r="J13" s="4">
        <v>64</v>
      </c>
    </row>
    <row r="14" spans="3:10" ht="30" x14ac:dyDescent="0.25">
      <c r="C14" s="45" t="s">
        <v>5</v>
      </c>
      <c r="D14" s="49">
        <v>4729</v>
      </c>
      <c r="E14" s="49">
        <f t="shared" si="0"/>
        <v>97.505154639175259</v>
      </c>
      <c r="F14" s="43">
        <v>5184</v>
      </c>
      <c r="G14" s="43">
        <f>F14/J14*100</f>
        <v>106.88659793814432</v>
      </c>
      <c r="H14" s="48">
        <v>4850</v>
      </c>
      <c r="J14" s="4">
        <v>4850</v>
      </c>
    </row>
    <row r="17" spans="4:5" x14ac:dyDescent="0.25">
      <c r="D17" s="90" t="s">
        <v>14</v>
      </c>
      <c r="E17" s="90"/>
    </row>
    <row r="18" spans="4:5" x14ac:dyDescent="0.25">
      <c r="D18" s="91" t="s">
        <v>15</v>
      </c>
      <c r="E18" s="91"/>
    </row>
    <row r="19" spans="4:5" x14ac:dyDescent="0.25">
      <c r="D19" s="92" t="s">
        <v>16</v>
      </c>
      <c r="E19" s="92"/>
    </row>
  </sheetData>
  <mergeCells count="3">
    <mergeCell ref="D17:E17"/>
    <mergeCell ref="D18:E18"/>
    <mergeCell ref="D19:E19"/>
  </mergeCells>
  <conditionalFormatting sqref="D5 F5">
    <cfRule type="cellIs" dxfId="314" priority="21" operator="greaterThan">
      <formula>$H$5</formula>
    </cfRule>
  </conditionalFormatting>
  <conditionalFormatting sqref="D5 F5">
    <cfRule type="cellIs" dxfId="313" priority="20" operator="lessThan">
      <formula>$H$5</formula>
    </cfRule>
  </conditionalFormatting>
  <conditionalFormatting sqref="D5 F5">
    <cfRule type="cellIs" dxfId="312" priority="19" operator="between">
      <formula>$H$5*0.9</formula>
      <formula>$H$5</formula>
    </cfRule>
  </conditionalFormatting>
  <conditionalFormatting sqref="D6 F6">
    <cfRule type="cellIs" dxfId="311" priority="18" operator="greaterThan">
      <formula>$H$6</formula>
    </cfRule>
  </conditionalFormatting>
  <conditionalFormatting sqref="D6 F6">
    <cfRule type="cellIs" dxfId="310" priority="17" operator="lessThan">
      <formula>$H$6</formula>
    </cfRule>
  </conditionalFormatting>
  <conditionalFormatting sqref="D6 F6">
    <cfRule type="cellIs" dxfId="309" priority="16" operator="between">
      <formula>$H$6*0.9</formula>
      <formula>$H$6</formula>
    </cfRule>
  </conditionalFormatting>
  <conditionalFormatting sqref="D8 F8">
    <cfRule type="cellIs" dxfId="308" priority="15" operator="greaterThan">
      <formula>$H$8</formula>
    </cfRule>
  </conditionalFormatting>
  <conditionalFormatting sqref="D8 F8">
    <cfRule type="cellIs" dxfId="307" priority="14" operator="lessThan">
      <formula>$H$8</formula>
    </cfRule>
  </conditionalFormatting>
  <conditionalFormatting sqref="D8 F8">
    <cfRule type="cellIs" dxfId="306" priority="13" operator="between">
      <formula>$H$8*0.9</formula>
      <formula>$H$8</formula>
    </cfRule>
  </conditionalFormatting>
  <conditionalFormatting sqref="D9 F9">
    <cfRule type="cellIs" dxfId="305" priority="12" operator="greaterThan">
      <formula>$H$9</formula>
    </cfRule>
  </conditionalFormatting>
  <conditionalFormatting sqref="D9 F9">
    <cfRule type="cellIs" dxfId="304" priority="11" operator="lessThan">
      <formula>$H$9</formula>
    </cfRule>
  </conditionalFormatting>
  <conditionalFormatting sqref="D9 F9">
    <cfRule type="cellIs" dxfId="303" priority="10" operator="between">
      <formula>$H$9*0.9</formula>
      <formula>$H$9</formula>
    </cfRule>
  </conditionalFormatting>
  <conditionalFormatting sqref="D11 F11">
    <cfRule type="cellIs" dxfId="302" priority="9" operator="greaterThan">
      <formula>$H$11</formula>
    </cfRule>
  </conditionalFormatting>
  <conditionalFormatting sqref="D11 F11">
    <cfRule type="cellIs" dxfId="301" priority="8" operator="lessThan">
      <formula>$H$11</formula>
    </cfRule>
  </conditionalFormatting>
  <conditionalFormatting sqref="D11 F11">
    <cfRule type="cellIs" dxfId="300" priority="7" operator="between">
      <formula>$H$11*0.9</formula>
      <formula>$H$11</formula>
    </cfRule>
  </conditionalFormatting>
  <conditionalFormatting sqref="D13 F13">
    <cfRule type="cellIs" dxfId="299" priority="6" operator="greaterThan">
      <formula>$H$13</formula>
    </cfRule>
  </conditionalFormatting>
  <conditionalFormatting sqref="D13 F13">
    <cfRule type="cellIs" dxfId="298" priority="5" operator="lessThan">
      <formula>$H$13</formula>
    </cfRule>
  </conditionalFormatting>
  <conditionalFormatting sqref="D13 F13">
    <cfRule type="cellIs" dxfId="297" priority="4" operator="between">
      <formula>$H$13*0.9</formula>
      <formula>$H$13</formula>
    </cfRule>
  </conditionalFormatting>
  <conditionalFormatting sqref="D14 F14">
    <cfRule type="cellIs" dxfId="296" priority="3" operator="greaterThan">
      <formula>$H$14</formula>
    </cfRule>
  </conditionalFormatting>
  <conditionalFormatting sqref="D14 F14">
    <cfRule type="cellIs" dxfId="295" priority="2" operator="lessThan">
      <formula>$H$14</formula>
    </cfRule>
  </conditionalFormatting>
  <conditionalFormatting sqref="D14 F14">
    <cfRule type="cellIs" dxfId="294" priority="1" operator="between">
      <formula>$H$14*0.9</formula>
      <formula>$H$14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style="4" customWidth="1"/>
    <col min="6" max="6" width="12.85546875" customWidth="1"/>
    <col min="7" max="7" width="13" customWidth="1"/>
    <col min="8" max="8" width="13.28515625" customWidth="1"/>
    <col min="9" max="10" width="0" hidden="1" customWidth="1"/>
  </cols>
  <sheetData>
    <row r="3" spans="3:10" ht="75" x14ac:dyDescent="0.25">
      <c r="C3" s="61" t="s">
        <v>2</v>
      </c>
      <c r="D3" s="57" t="s">
        <v>9</v>
      </c>
      <c r="E3" s="57" t="s">
        <v>10</v>
      </c>
      <c r="F3" s="55" t="s">
        <v>11</v>
      </c>
      <c r="G3" s="62" t="s">
        <v>12</v>
      </c>
      <c r="H3" s="29" t="s">
        <v>22</v>
      </c>
    </row>
    <row r="4" spans="3:10" x14ac:dyDescent="0.25">
      <c r="C4" s="40" t="s">
        <v>18</v>
      </c>
      <c r="D4" s="51"/>
      <c r="E4" s="51"/>
      <c r="F4" s="41"/>
      <c r="G4" s="41"/>
      <c r="H4" s="30"/>
    </row>
    <row r="5" spans="3:10" x14ac:dyDescent="0.25">
      <c r="C5" s="42" t="s">
        <v>4</v>
      </c>
      <c r="D5" s="49">
        <v>78</v>
      </c>
      <c r="E5" s="49">
        <f>SUM(D5/H5)*100</f>
        <v>87.640449438202253</v>
      </c>
      <c r="F5" s="43">
        <v>86.2</v>
      </c>
      <c r="G5" s="43">
        <f>F5/J5*100</f>
        <v>96.853932584269671</v>
      </c>
      <c r="H5" s="44">
        <v>89</v>
      </c>
      <c r="J5" s="4">
        <v>89</v>
      </c>
    </row>
    <row r="6" spans="3:10" ht="30" x14ac:dyDescent="0.25">
      <c r="C6" s="45" t="s">
        <v>5</v>
      </c>
      <c r="D6" s="49">
        <v>7110</v>
      </c>
      <c r="E6" s="49">
        <f t="shared" ref="E6:E14" si="0">SUM(D6/H6)*100</f>
        <v>90.57324840764332</v>
      </c>
      <c r="F6" s="43">
        <v>6961</v>
      </c>
      <c r="G6" s="43">
        <f>F6/J6*100</f>
        <v>88.675159235668787</v>
      </c>
      <c r="H6" s="46">
        <v>7850</v>
      </c>
      <c r="J6" s="4">
        <v>7850</v>
      </c>
    </row>
    <row r="7" spans="3:10" x14ac:dyDescent="0.25">
      <c r="C7" s="47" t="s">
        <v>19</v>
      </c>
      <c r="D7" s="50"/>
      <c r="E7" s="50"/>
      <c r="F7" s="33"/>
      <c r="G7" s="33"/>
      <c r="H7" s="41"/>
      <c r="J7" s="4"/>
    </row>
    <row r="8" spans="3:10" x14ac:dyDescent="0.25">
      <c r="C8" s="42" t="s">
        <v>4</v>
      </c>
      <c r="D8" s="49">
        <v>71.430000000000007</v>
      </c>
      <c r="E8" s="49">
        <f t="shared" si="0"/>
        <v>86.060240963855421</v>
      </c>
      <c r="F8" s="43">
        <v>68.8</v>
      </c>
      <c r="G8" s="43">
        <f>F8/J8*100</f>
        <v>82.891566265060234</v>
      </c>
      <c r="H8" s="44">
        <v>83</v>
      </c>
      <c r="J8" s="4">
        <v>83</v>
      </c>
    </row>
    <row r="9" spans="3:10" ht="30" x14ac:dyDescent="0.25">
      <c r="C9" s="45" t="s">
        <v>5</v>
      </c>
      <c r="D9" s="49">
        <v>4352</v>
      </c>
      <c r="E9" s="49">
        <f t="shared" si="0"/>
        <v>63.532846715328475</v>
      </c>
      <c r="F9" s="43">
        <v>5720</v>
      </c>
      <c r="G9" s="43">
        <f>F9/J9*100</f>
        <v>83.503649635036496</v>
      </c>
      <c r="H9" s="48">
        <v>6850</v>
      </c>
      <c r="J9" s="4">
        <v>6850</v>
      </c>
    </row>
    <row r="10" spans="3:10" x14ac:dyDescent="0.25">
      <c r="C10" s="47" t="s">
        <v>20</v>
      </c>
      <c r="D10" s="50"/>
      <c r="E10" s="50"/>
      <c r="F10" s="33"/>
      <c r="G10" s="33"/>
      <c r="H10" s="30"/>
      <c r="J10" s="4"/>
    </row>
    <row r="11" spans="3:10" x14ac:dyDescent="0.25">
      <c r="C11" s="42" t="s">
        <v>4</v>
      </c>
      <c r="D11" s="49">
        <v>75</v>
      </c>
      <c r="E11" s="49">
        <f t="shared" si="0"/>
        <v>98.68421052631578</v>
      </c>
      <c r="F11" s="43">
        <v>79.5</v>
      </c>
      <c r="G11" s="43">
        <f>F11/J11*100</f>
        <v>104.60526315789474</v>
      </c>
      <c r="H11" s="44">
        <v>76</v>
      </c>
      <c r="J11" s="4">
        <v>76</v>
      </c>
    </row>
    <row r="12" spans="3:10" x14ac:dyDescent="0.25">
      <c r="C12" s="47" t="s">
        <v>21</v>
      </c>
      <c r="D12" s="50"/>
      <c r="E12" s="50"/>
      <c r="F12" s="33"/>
      <c r="G12" s="33"/>
      <c r="H12" s="30"/>
      <c r="J12" s="4"/>
    </row>
    <row r="13" spans="3:10" x14ac:dyDescent="0.25">
      <c r="C13" s="42" t="s">
        <v>4</v>
      </c>
      <c r="D13" s="49">
        <v>63.25</v>
      </c>
      <c r="E13" s="49">
        <f t="shared" si="0"/>
        <v>98.828125</v>
      </c>
      <c r="F13" s="43">
        <v>63.32</v>
      </c>
      <c r="G13" s="43">
        <f>F13/J13*100</f>
        <v>98.9375</v>
      </c>
      <c r="H13" s="44">
        <v>64</v>
      </c>
      <c r="J13" s="4">
        <v>64</v>
      </c>
    </row>
    <row r="14" spans="3:10" ht="30" x14ac:dyDescent="0.25">
      <c r="C14" s="45" t="s">
        <v>5</v>
      </c>
      <c r="D14" s="49">
        <v>4636</v>
      </c>
      <c r="E14" s="49">
        <f t="shared" si="0"/>
        <v>95.587628865979383</v>
      </c>
      <c r="F14" s="43">
        <v>5497</v>
      </c>
      <c r="G14" s="43">
        <f>F14/J14*100</f>
        <v>113.34020618556701</v>
      </c>
      <c r="H14" s="48">
        <v>4850</v>
      </c>
      <c r="J14" s="4">
        <v>4850</v>
      </c>
    </row>
    <row r="17" spans="4:5" x14ac:dyDescent="0.25">
      <c r="D17" s="90" t="s">
        <v>14</v>
      </c>
      <c r="E17" s="90"/>
    </row>
    <row r="18" spans="4:5" x14ac:dyDescent="0.25">
      <c r="D18" s="91" t="s">
        <v>15</v>
      </c>
      <c r="E18" s="91"/>
    </row>
    <row r="19" spans="4:5" x14ac:dyDescent="0.25">
      <c r="D19" s="92" t="s">
        <v>16</v>
      </c>
      <c r="E19" s="92"/>
    </row>
  </sheetData>
  <mergeCells count="3">
    <mergeCell ref="D17:E17"/>
    <mergeCell ref="D18:E18"/>
    <mergeCell ref="D19:E19"/>
  </mergeCells>
  <conditionalFormatting sqref="D5 F5">
    <cfRule type="cellIs" dxfId="293" priority="21" operator="greaterThan">
      <formula>$H$5</formula>
    </cfRule>
  </conditionalFormatting>
  <conditionalFormatting sqref="D5 F5">
    <cfRule type="cellIs" dxfId="292" priority="20" operator="lessThan">
      <formula>$H$5</formula>
    </cfRule>
  </conditionalFormatting>
  <conditionalFormatting sqref="D5 F5">
    <cfRule type="cellIs" dxfId="291" priority="19" operator="between">
      <formula>$H$5*0.9</formula>
      <formula>$H$5</formula>
    </cfRule>
  </conditionalFormatting>
  <conditionalFormatting sqref="D6 F6">
    <cfRule type="cellIs" dxfId="290" priority="18" operator="greaterThan">
      <formula>$H$6</formula>
    </cfRule>
  </conditionalFormatting>
  <conditionalFormatting sqref="D6 F6">
    <cfRule type="cellIs" dxfId="289" priority="17" operator="lessThan">
      <formula>$H$6</formula>
    </cfRule>
  </conditionalFormatting>
  <conditionalFormatting sqref="D6 F6">
    <cfRule type="cellIs" dxfId="288" priority="16" operator="between">
      <formula>$H$6*0.9</formula>
      <formula>$H$6</formula>
    </cfRule>
  </conditionalFormatting>
  <conditionalFormatting sqref="D8 F8">
    <cfRule type="cellIs" dxfId="287" priority="15" operator="greaterThan">
      <formula>$H$8</formula>
    </cfRule>
  </conditionalFormatting>
  <conditionalFormatting sqref="D8 F8">
    <cfRule type="cellIs" dxfId="286" priority="14" operator="lessThan">
      <formula>$H$8</formula>
    </cfRule>
  </conditionalFormatting>
  <conditionalFormatting sqref="D8 F8">
    <cfRule type="cellIs" dxfId="285" priority="13" operator="between">
      <formula>$H$8*0.9</formula>
      <formula>$H$8</formula>
    </cfRule>
  </conditionalFormatting>
  <conditionalFormatting sqref="D9 F9">
    <cfRule type="cellIs" dxfId="284" priority="12" operator="greaterThan">
      <formula>$H$9</formula>
    </cfRule>
  </conditionalFormatting>
  <conditionalFormatting sqref="D9 F9">
    <cfRule type="cellIs" dxfId="283" priority="11" operator="lessThan">
      <formula>$H$9</formula>
    </cfRule>
  </conditionalFormatting>
  <conditionalFormatting sqref="D9 F9">
    <cfRule type="cellIs" dxfId="282" priority="10" operator="between">
      <formula>$H$9*0.9</formula>
      <formula>$H$9</formula>
    </cfRule>
  </conditionalFormatting>
  <conditionalFormatting sqref="D11 F11">
    <cfRule type="cellIs" dxfId="281" priority="9" operator="greaterThan">
      <formula>$H$11</formula>
    </cfRule>
  </conditionalFormatting>
  <conditionalFormatting sqref="D11 F11">
    <cfRule type="cellIs" dxfId="280" priority="8" operator="lessThan">
      <formula>$H$11</formula>
    </cfRule>
  </conditionalFormatting>
  <conditionalFormatting sqref="D11 F11">
    <cfRule type="cellIs" dxfId="279" priority="7" operator="between">
      <formula>$H$11*0.9</formula>
      <formula>$H$11</formula>
    </cfRule>
  </conditionalFormatting>
  <conditionalFormatting sqref="D13 F13">
    <cfRule type="cellIs" dxfId="278" priority="6" operator="greaterThan">
      <formula>$H$13</formula>
    </cfRule>
  </conditionalFormatting>
  <conditionalFormatting sqref="D13 F13">
    <cfRule type="cellIs" dxfId="277" priority="5" operator="lessThan">
      <formula>$H$13</formula>
    </cfRule>
  </conditionalFormatting>
  <conditionalFormatting sqref="D13 F13">
    <cfRule type="cellIs" dxfId="276" priority="4" operator="between">
      <formula>$H$13*0.9</formula>
      <formula>$H$13</formula>
    </cfRule>
  </conditionalFormatting>
  <conditionalFormatting sqref="D14 F14">
    <cfRule type="cellIs" dxfId="275" priority="3" operator="greaterThan">
      <formula>$H$14</formula>
    </cfRule>
  </conditionalFormatting>
  <conditionalFormatting sqref="D14 F14">
    <cfRule type="cellIs" dxfId="274" priority="2" operator="lessThan">
      <formula>$H$14</formula>
    </cfRule>
  </conditionalFormatting>
  <conditionalFormatting sqref="D14 F14">
    <cfRule type="cellIs" dxfId="273" priority="1" operator="between">
      <formula>$H$14*0.9</formula>
      <formula>$H$14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customWidth="1"/>
    <col min="6" max="6" width="12.85546875" customWidth="1"/>
    <col min="7" max="7" width="13" customWidth="1"/>
    <col min="8" max="8" width="13.28515625" customWidth="1"/>
    <col min="9" max="10" width="0" hidden="1" customWidth="1"/>
  </cols>
  <sheetData>
    <row r="3" spans="3:10" ht="75" x14ac:dyDescent="0.25">
      <c r="C3" s="61" t="s">
        <v>2</v>
      </c>
      <c r="D3" s="57" t="s">
        <v>9</v>
      </c>
      <c r="E3" s="57" t="s">
        <v>10</v>
      </c>
      <c r="F3" s="55" t="s">
        <v>11</v>
      </c>
      <c r="G3" s="39" t="s">
        <v>12</v>
      </c>
      <c r="H3" s="29" t="s">
        <v>22</v>
      </c>
    </row>
    <row r="4" spans="3:10" x14ac:dyDescent="0.25">
      <c r="C4" s="40" t="s">
        <v>18</v>
      </c>
      <c r="D4" s="51"/>
      <c r="E4" s="51"/>
      <c r="F4" s="41"/>
      <c r="G4" s="41"/>
      <c r="H4" s="30"/>
    </row>
    <row r="5" spans="3:10" x14ac:dyDescent="0.25">
      <c r="C5" s="42" t="s">
        <v>4</v>
      </c>
      <c r="D5" s="49">
        <v>79.25</v>
      </c>
      <c r="E5" s="49">
        <f>SUM(D5/H5)*100</f>
        <v>98.938826466916368</v>
      </c>
      <c r="F5" s="43">
        <v>85.8</v>
      </c>
      <c r="G5" s="43">
        <f>F5/J5*100</f>
        <v>107.11610486891385</v>
      </c>
      <c r="H5" s="44">
        <v>80.099999999999994</v>
      </c>
      <c r="J5" s="4">
        <v>80.099999999999994</v>
      </c>
    </row>
    <row r="6" spans="3:10" ht="30" x14ac:dyDescent="0.25">
      <c r="C6" s="45" t="s">
        <v>5</v>
      </c>
      <c r="D6" s="49">
        <v>6503</v>
      </c>
      <c r="E6" s="49">
        <f t="shared" ref="E6:E14" si="0">SUM(D6/H6)*100</f>
        <v>92.045293701344661</v>
      </c>
      <c r="F6" s="43">
        <v>7075</v>
      </c>
      <c r="G6" s="43">
        <f>F6/J6*100</f>
        <v>100.14154281670204</v>
      </c>
      <c r="H6" s="46">
        <v>7065</v>
      </c>
      <c r="J6" s="4">
        <v>7065</v>
      </c>
    </row>
    <row r="7" spans="3:10" x14ac:dyDescent="0.25">
      <c r="C7" s="47" t="s">
        <v>19</v>
      </c>
      <c r="D7" s="50"/>
      <c r="E7" s="50"/>
      <c r="F7" s="33"/>
      <c r="G7" s="33"/>
      <c r="H7" s="41"/>
      <c r="J7" s="4"/>
    </row>
    <row r="8" spans="3:10" x14ac:dyDescent="0.25">
      <c r="C8" s="42" t="s">
        <v>4</v>
      </c>
      <c r="D8" s="49">
        <v>94.59</v>
      </c>
      <c r="E8" s="49">
        <f t="shared" si="0"/>
        <v>124.46052631578948</v>
      </c>
      <c r="F8" s="43">
        <v>92.4</v>
      </c>
      <c r="G8" s="43">
        <f>F8/J8*100</f>
        <v>121.57894736842105</v>
      </c>
      <c r="H8" s="44">
        <v>76</v>
      </c>
      <c r="J8" s="4">
        <v>76</v>
      </c>
    </row>
    <row r="9" spans="3:10" ht="30" x14ac:dyDescent="0.25">
      <c r="C9" s="45" t="s">
        <v>5</v>
      </c>
      <c r="D9" s="49">
        <v>7173</v>
      </c>
      <c r="E9" s="49">
        <f t="shared" si="0"/>
        <v>104.71532846715328</v>
      </c>
      <c r="F9" s="43">
        <v>7503</v>
      </c>
      <c r="G9" s="43">
        <f>F9/J9*100</f>
        <v>109.53284671532846</v>
      </c>
      <c r="H9" s="48">
        <v>6850</v>
      </c>
      <c r="J9" s="4">
        <v>6850</v>
      </c>
    </row>
    <row r="10" spans="3:10" x14ac:dyDescent="0.25">
      <c r="C10" s="47" t="s">
        <v>20</v>
      </c>
      <c r="D10" s="50"/>
      <c r="E10" s="50"/>
      <c r="F10" s="33"/>
      <c r="G10" s="33"/>
      <c r="H10" s="30"/>
      <c r="J10" s="4"/>
    </row>
    <row r="11" spans="3:10" x14ac:dyDescent="0.25">
      <c r="C11" s="42" t="s">
        <v>4</v>
      </c>
      <c r="D11" s="49">
        <v>79.31</v>
      </c>
      <c r="E11" s="49">
        <f t="shared" si="0"/>
        <v>104.35526315789474</v>
      </c>
      <c r="F11" s="43">
        <v>78.5</v>
      </c>
      <c r="G11" s="43">
        <f>F11/J11*100</f>
        <v>103.28947368421053</v>
      </c>
      <c r="H11" s="44">
        <v>76</v>
      </c>
      <c r="J11" s="4">
        <v>76</v>
      </c>
    </row>
    <row r="12" spans="3:10" x14ac:dyDescent="0.25">
      <c r="C12" s="47" t="s">
        <v>21</v>
      </c>
      <c r="D12" s="50"/>
      <c r="E12" s="50"/>
      <c r="F12" s="33"/>
      <c r="G12" s="33"/>
      <c r="H12" s="30"/>
      <c r="J12" s="4"/>
    </row>
    <row r="13" spans="3:10" x14ac:dyDescent="0.25">
      <c r="C13" s="42" t="s">
        <v>4</v>
      </c>
      <c r="D13" s="49">
        <v>67.459999999999994</v>
      </c>
      <c r="E13" s="49">
        <f t="shared" si="0"/>
        <v>105.40624999999999</v>
      </c>
      <c r="F13" s="43">
        <v>67.58</v>
      </c>
      <c r="G13" s="43">
        <f>F13/J13*100</f>
        <v>105.59375</v>
      </c>
      <c r="H13" s="44">
        <v>64</v>
      </c>
      <c r="J13" s="4">
        <v>64</v>
      </c>
    </row>
    <row r="14" spans="3:10" ht="30" x14ac:dyDescent="0.25">
      <c r="C14" s="45" t="s">
        <v>5</v>
      </c>
      <c r="D14" s="49">
        <v>4750</v>
      </c>
      <c r="E14" s="49">
        <f t="shared" si="0"/>
        <v>97.9381443298969</v>
      </c>
      <c r="F14" s="43">
        <v>5484</v>
      </c>
      <c r="G14" s="43">
        <f>F14/J14*100</f>
        <v>113.0721649484536</v>
      </c>
      <c r="H14" s="48">
        <v>4850</v>
      </c>
      <c r="J14" s="4">
        <v>4850</v>
      </c>
    </row>
    <row r="17" spans="4:5" x14ac:dyDescent="0.25">
      <c r="D17" s="90" t="s">
        <v>14</v>
      </c>
      <c r="E17" s="90"/>
    </row>
    <row r="18" spans="4:5" x14ac:dyDescent="0.25">
      <c r="D18" s="91" t="s">
        <v>15</v>
      </c>
      <c r="E18" s="91"/>
    </row>
    <row r="19" spans="4:5" x14ac:dyDescent="0.25">
      <c r="D19" s="92" t="s">
        <v>16</v>
      </c>
      <c r="E19" s="92"/>
    </row>
  </sheetData>
  <mergeCells count="3">
    <mergeCell ref="D17:E17"/>
    <mergeCell ref="D18:E18"/>
    <mergeCell ref="D19:E19"/>
  </mergeCells>
  <conditionalFormatting sqref="D5 F5">
    <cfRule type="cellIs" dxfId="272" priority="19" operator="between">
      <formula>$H$5*0.9</formula>
      <formula>$H$5</formula>
    </cfRule>
    <cfRule type="cellIs" dxfId="271" priority="20" operator="lessThan">
      <formula>$H$5</formula>
    </cfRule>
    <cfRule type="cellIs" dxfId="270" priority="21" operator="greaterThan">
      <formula>$H$5</formula>
    </cfRule>
  </conditionalFormatting>
  <conditionalFormatting sqref="D6 F6">
    <cfRule type="cellIs" dxfId="269" priority="16" operator="between">
      <formula>$H$6*0.9</formula>
      <formula>$H$6</formula>
    </cfRule>
    <cfRule type="cellIs" dxfId="268" priority="17" operator="lessThan">
      <formula>$H$6</formula>
    </cfRule>
    <cfRule type="cellIs" dxfId="267" priority="18" operator="greaterThan">
      <formula>$H$6</formula>
    </cfRule>
  </conditionalFormatting>
  <conditionalFormatting sqref="D8 F8">
    <cfRule type="cellIs" dxfId="266" priority="15" operator="greaterThan">
      <formula>$H$8</formula>
    </cfRule>
  </conditionalFormatting>
  <conditionalFormatting sqref="D8 F8">
    <cfRule type="cellIs" dxfId="265" priority="14" operator="lessThan">
      <formula>$H$8</formula>
    </cfRule>
  </conditionalFormatting>
  <conditionalFormatting sqref="D8 F8">
    <cfRule type="cellIs" dxfId="264" priority="13" operator="between">
      <formula>$H$8*0.9</formula>
      <formula>$H$8</formula>
    </cfRule>
  </conditionalFormatting>
  <conditionalFormatting sqref="D9 F9">
    <cfRule type="cellIs" dxfId="263" priority="12" operator="greaterThan">
      <formula>$H$9</formula>
    </cfRule>
  </conditionalFormatting>
  <conditionalFormatting sqref="D9 F9">
    <cfRule type="cellIs" dxfId="262" priority="11" operator="lessThan">
      <formula>$H$9</formula>
    </cfRule>
  </conditionalFormatting>
  <conditionalFormatting sqref="D9 F9">
    <cfRule type="cellIs" dxfId="261" priority="10" operator="between">
      <formula>$H$9*0.9</formula>
      <formula>$H$9</formula>
    </cfRule>
  </conditionalFormatting>
  <conditionalFormatting sqref="D11 F11">
    <cfRule type="cellIs" dxfId="260" priority="9" operator="greaterThan">
      <formula>$H$11</formula>
    </cfRule>
  </conditionalFormatting>
  <conditionalFormatting sqref="D11 F11">
    <cfRule type="cellIs" dxfId="259" priority="8" operator="lessThan">
      <formula>$H$11</formula>
    </cfRule>
  </conditionalFormatting>
  <conditionalFormatting sqref="D11 F11">
    <cfRule type="cellIs" dxfId="258" priority="7" operator="between">
      <formula>$H$11*0.9</formula>
      <formula>$H$11</formula>
    </cfRule>
  </conditionalFormatting>
  <conditionalFormatting sqref="D13 F13">
    <cfRule type="cellIs" dxfId="257" priority="6" operator="greaterThan">
      <formula>$H$13</formula>
    </cfRule>
  </conditionalFormatting>
  <conditionalFormatting sqref="D13 F13">
    <cfRule type="cellIs" dxfId="256" priority="5" operator="lessThan">
      <formula>$H$13</formula>
    </cfRule>
  </conditionalFormatting>
  <conditionalFormatting sqref="D13 F13">
    <cfRule type="cellIs" dxfId="255" priority="4" operator="between">
      <formula>$H$13*0.9</formula>
      <formula>$H$13</formula>
    </cfRule>
  </conditionalFormatting>
  <conditionalFormatting sqref="D14 F14">
    <cfRule type="cellIs" dxfId="254" priority="3" operator="greaterThan">
      <formula>$H$14</formula>
    </cfRule>
  </conditionalFormatting>
  <conditionalFormatting sqref="D14 F14">
    <cfRule type="cellIs" dxfId="253" priority="2" operator="lessThan">
      <formula>$H$14</formula>
    </cfRule>
  </conditionalFormatting>
  <conditionalFormatting sqref="D14 F14">
    <cfRule type="cellIs" dxfId="252" priority="1" operator="between">
      <formula>$H$14*0.9</formula>
      <formula>$H$14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style="53" customWidth="1"/>
    <col min="6" max="6" width="12.85546875" customWidth="1"/>
    <col min="7" max="7" width="13" customWidth="1"/>
    <col min="8" max="8" width="13.28515625" customWidth="1"/>
    <col min="9" max="10" width="0" hidden="1" customWidth="1"/>
  </cols>
  <sheetData>
    <row r="3" spans="3:10" ht="75" x14ac:dyDescent="0.25">
      <c r="C3" s="61" t="s">
        <v>2</v>
      </c>
      <c r="D3" s="57" t="s">
        <v>9</v>
      </c>
      <c r="E3" s="57" t="s">
        <v>10</v>
      </c>
      <c r="F3" s="55" t="s">
        <v>11</v>
      </c>
      <c r="G3" s="39" t="s">
        <v>12</v>
      </c>
      <c r="H3" s="29" t="s">
        <v>22</v>
      </c>
    </row>
    <row r="4" spans="3:10" x14ac:dyDescent="0.25">
      <c r="C4" s="40" t="s">
        <v>18</v>
      </c>
      <c r="D4" s="51"/>
      <c r="E4" s="51"/>
      <c r="F4" s="41"/>
      <c r="G4" s="41"/>
      <c r="H4" s="30"/>
    </row>
    <row r="5" spans="3:10" x14ac:dyDescent="0.25">
      <c r="C5" s="42" t="s">
        <v>4</v>
      </c>
      <c r="D5" s="49">
        <v>97.56</v>
      </c>
      <c r="E5" s="49">
        <f>SUM(D5/H5)*100</f>
        <v>112.13793103448275</v>
      </c>
      <c r="F5" s="43">
        <v>94</v>
      </c>
      <c r="G5" s="43">
        <f>F5/J5*100</f>
        <v>108.04597701149426</v>
      </c>
      <c r="H5" s="44">
        <v>87</v>
      </c>
      <c r="J5" s="4">
        <v>87</v>
      </c>
    </row>
    <row r="6" spans="3:10" ht="30" x14ac:dyDescent="0.25">
      <c r="C6" s="45" t="s">
        <v>5</v>
      </c>
      <c r="D6" s="49">
        <v>7447</v>
      </c>
      <c r="E6" s="49">
        <f t="shared" ref="E6:E14" si="0">SUM(D6/H6)*100</f>
        <v>94.866242038216569</v>
      </c>
      <c r="F6" s="43">
        <v>7757</v>
      </c>
      <c r="G6" s="43">
        <f>F6/J6*100</f>
        <v>98.815286624203821</v>
      </c>
      <c r="H6" s="46">
        <v>7850</v>
      </c>
      <c r="J6" s="4">
        <v>7850</v>
      </c>
    </row>
    <row r="7" spans="3:10" x14ac:dyDescent="0.25">
      <c r="C7" s="47" t="s">
        <v>19</v>
      </c>
      <c r="D7" s="50"/>
      <c r="E7" s="50"/>
      <c r="F7" s="33"/>
      <c r="G7" s="33"/>
      <c r="H7" s="41"/>
      <c r="J7" s="4"/>
    </row>
    <row r="8" spans="3:10" x14ac:dyDescent="0.25">
      <c r="C8" s="42" t="s">
        <v>4</v>
      </c>
      <c r="D8" s="49">
        <v>81.25</v>
      </c>
      <c r="E8" s="49">
        <f t="shared" si="0"/>
        <v>97.891566265060234</v>
      </c>
      <c r="F8" s="43">
        <v>85.3</v>
      </c>
      <c r="G8" s="43">
        <f>F8/J8*100</f>
        <v>102.77108433734938</v>
      </c>
      <c r="H8" s="44">
        <v>83</v>
      </c>
      <c r="J8" s="4">
        <v>83</v>
      </c>
    </row>
    <row r="9" spans="3:10" ht="30" x14ac:dyDescent="0.25">
      <c r="C9" s="45" t="s">
        <v>5</v>
      </c>
      <c r="D9" s="49">
        <v>6509</v>
      </c>
      <c r="E9" s="49">
        <f t="shared" si="0"/>
        <v>95.021897810218974</v>
      </c>
      <c r="F9" s="43">
        <v>5383</v>
      </c>
      <c r="G9" s="43">
        <f>F9/J9*100</f>
        <v>78.583941605839414</v>
      </c>
      <c r="H9" s="48">
        <v>6850</v>
      </c>
      <c r="J9" s="4">
        <v>6850</v>
      </c>
    </row>
    <row r="10" spans="3:10" x14ac:dyDescent="0.25">
      <c r="C10" s="47" t="s">
        <v>20</v>
      </c>
      <c r="D10" s="50"/>
      <c r="E10" s="50"/>
      <c r="F10" s="33"/>
      <c r="G10" s="33"/>
      <c r="H10" s="30"/>
      <c r="J10" s="4"/>
    </row>
    <row r="11" spans="3:10" x14ac:dyDescent="0.25">
      <c r="C11" s="42" t="s">
        <v>4</v>
      </c>
      <c r="D11" s="49">
        <v>83.33</v>
      </c>
      <c r="E11" s="49">
        <f t="shared" si="0"/>
        <v>115.7361111111111</v>
      </c>
      <c r="F11" s="43">
        <v>79.5</v>
      </c>
      <c r="G11" s="43">
        <f>F11/J11*100</f>
        <v>110.41666666666667</v>
      </c>
      <c r="H11" s="44">
        <v>72</v>
      </c>
      <c r="J11" s="4">
        <v>72</v>
      </c>
    </row>
    <row r="12" spans="3:10" x14ac:dyDescent="0.25">
      <c r="C12" s="47" t="s">
        <v>21</v>
      </c>
      <c r="D12" s="50"/>
      <c r="E12" s="50"/>
      <c r="F12" s="33"/>
      <c r="G12" s="33"/>
      <c r="H12" s="30"/>
      <c r="J12" s="4"/>
    </row>
    <row r="13" spans="3:10" x14ac:dyDescent="0.25">
      <c r="C13" s="42" t="s">
        <v>4</v>
      </c>
      <c r="D13" s="49">
        <v>68.87</v>
      </c>
      <c r="E13" s="49">
        <f t="shared" si="0"/>
        <v>111.08064516129032</v>
      </c>
      <c r="F13" s="43">
        <v>68.180000000000007</v>
      </c>
      <c r="G13" s="43">
        <f>F13/J13*100</f>
        <v>109.96774193548389</v>
      </c>
      <c r="H13" s="44">
        <v>62</v>
      </c>
      <c r="J13" s="4">
        <v>62</v>
      </c>
    </row>
    <row r="14" spans="3:10" ht="30" x14ac:dyDescent="0.25">
      <c r="C14" s="45" t="s">
        <v>5</v>
      </c>
      <c r="D14" s="49">
        <v>4985</v>
      </c>
      <c r="E14" s="49">
        <f t="shared" si="0"/>
        <v>102.78350515463916</v>
      </c>
      <c r="F14" s="43">
        <v>5811</v>
      </c>
      <c r="G14" s="43">
        <f>F14/J14*100</f>
        <v>119.81443298969072</v>
      </c>
      <c r="H14" s="48">
        <v>4850</v>
      </c>
      <c r="J14" s="4">
        <v>4850</v>
      </c>
    </row>
    <row r="17" spans="4:5" x14ac:dyDescent="0.25">
      <c r="D17" s="90" t="s">
        <v>14</v>
      </c>
      <c r="E17" s="90"/>
    </row>
    <row r="18" spans="4:5" x14ac:dyDescent="0.25">
      <c r="D18" s="91" t="s">
        <v>15</v>
      </c>
      <c r="E18" s="91"/>
    </row>
    <row r="19" spans="4:5" x14ac:dyDescent="0.25">
      <c r="D19" s="92" t="s">
        <v>16</v>
      </c>
      <c r="E19" s="92"/>
    </row>
  </sheetData>
  <mergeCells count="3">
    <mergeCell ref="D17:E17"/>
    <mergeCell ref="D18:E18"/>
    <mergeCell ref="D19:E19"/>
  </mergeCells>
  <conditionalFormatting sqref="D5 F5">
    <cfRule type="cellIs" dxfId="251" priority="21" operator="greaterThan">
      <formula>$H$5</formula>
    </cfRule>
  </conditionalFormatting>
  <conditionalFormatting sqref="D5 F5">
    <cfRule type="cellIs" dxfId="250" priority="20" operator="lessThan">
      <formula>$H$5</formula>
    </cfRule>
  </conditionalFormatting>
  <conditionalFormatting sqref="D5 F5">
    <cfRule type="cellIs" dxfId="249" priority="19" operator="between">
      <formula>$H$5*0.9</formula>
      <formula>$H$5</formula>
    </cfRule>
  </conditionalFormatting>
  <conditionalFormatting sqref="D6 F6">
    <cfRule type="cellIs" dxfId="248" priority="18" operator="greaterThan">
      <formula>$H$6</formula>
    </cfRule>
  </conditionalFormatting>
  <conditionalFormatting sqref="D6 F6">
    <cfRule type="cellIs" dxfId="247" priority="17" operator="lessThan">
      <formula>$H$6</formula>
    </cfRule>
  </conditionalFormatting>
  <conditionalFormatting sqref="D6 F6">
    <cfRule type="cellIs" dxfId="246" priority="16" operator="between">
      <formula>$H$6*0.9</formula>
      <formula>$H$6</formula>
    </cfRule>
  </conditionalFormatting>
  <conditionalFormatting sqref="D8 F8">
    <cfRule type="cellIs" dxfId="245" priority="15" operator="greaterThan">
      <formula>$H$8</formula>
    </cfRule>
  </conditionalFormatting>
  <conditionalFormatting sqref="D8 F8">
    <cfRule type="cellIs" dxfId="244" priority="14" operator="lessThan">
      <formula>$H$8</formula>
    </cfRule>
  </conditionalFormatting>
  <conditionalFormatting sqref="D8 F8">
    <cfRule type="cellIs" dxfId="243" priority="13" operator="between">
      <formula>$H$8*0.9</formula>
      <formula>$H$8</formula>
    </cfRule>
  </conditionalFormatting>
  <conditionalFormatting sqref="D9 F9">
    <cfRule type="cellIs" dxfId="242" priority="12" operator="greaterThan">
      <formula>$H$9</formula>
    </cfRule>
  </conditionalFormatting>
  <conditionalFormatting sqref="D9 F9">
    <cfRule type="cellIs" dxfId="241" priority="11" operator="lessThan">
      <formula>$H$9</formula>
    </cfRule>
  </conditionalFormatting>
  <conditionalFormatting sqref="D9 F9">
    <cfRule type="cellIs" dxfId="240" priority="10" operator="between">
      <formula>$H$9*0.9</formula>
      <formula>$H$9</formula>
    </cfRule>
  </conditionalFormatting>
  <conditionalFormatting sqref="D11 F11">
    <cfRule type="cellIs" dxfId="239" priority="9" operator="greaterThan">
      <formula>$H$11</formula>
    </cfRule>
  </conditionalFormatting>
  <conditionalFormatting sqref="D11 F11">
    <cfRule type="cellIs" dxfId="238" priority="8" operator="lessThan">
      <formula>$H$11</formula>
    </cfRule>
  </conditionalFormatting>
  <conditionalFormatting sqref="D11 F11">
    <cfRule type="cellIs" dxfId="237" priority="7" operator="between">
      <formula>$H$11*0.6</formula>
      <formula>$H$11</formula>
    </cfRule>
  </conditionalFormatting>
  <conditionalFormatting sqref="D13 F13">
    <cfRule type="cellIs" dxfId="236" priority="6" operator="greaterThan">
      <formula>$H$13</formula>
    </cfRule>
  </conditionalFormatting>
  <conditionalFormatting sqref="D13 F13">
    <cfRule type="cellIs" dxfId="235" priority="5" operator="lessThan">
      <formula>$H$13</formula>
    </cfRule>
  </conditionalFormatting>
  <conditionalFormatting sqref="D13 F13">
    <cfRule type="cellIs" dxfId="234" priority="4" operator="between">
      <formula>$H$13*0.9</formula>
      <formula>$H$13</formula>
    </cfRule>
  </conditionalFormatting>
  <conditionalFormatting sqref="D14 F14">
    <cfRule type="cellIs" dxfId="233" priority="3" operator="greaterThan">
      <formula>$H$14</formula>
    </cfRule>
  </conditionalFormatting>
  <conditionalFormatting sqref="D14 F14">
    <cfRule type="cellIs" dxfId="232" priority="2" operator="lessThan">
      <formula>$H$14</formula>
    </cfRule>
  </conditionalFormatting>
  <conditionalFormatting sqref="D14 F14">
    <cfRule type="cellIs" dxfId="231" priority="1" operator="between">
      <formula>$H$14*0.9</formula>
      <formula>$H$14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style="4" customWidth="1"/>
    <col min="6" max="6" width="12.85546875" customWidth="1"/>
    <col min="7" max="7" width="13" customWidth="1"/>
    <col min="8" max="8" width="13.28515625" customWidth="1"/>
    <col min="9" max="10" width="0" hidden="1" customWidth="1"/>
  </cols>
  <sheetData>
    <row r="3" spans="3:10" ht="75" x14ac:dyDescent="0.25">
      <c r="C3" s="61" t="s">
        <v>2</v>
      </c>
      <c r="D3" s="57" t="s">
        <v>9</v>
      </c>
      <c r="E3" s="57" t="s">
        <v>10</v>
      </c>
      <c r="F3" s="55" t="s">
        <v>11</v>
      </c>
      <c r="G3" s="62" t="s">
        <v>12</v>
      </c>
      <c r="H3" s="29" t="s">
        <v>22</v>
      </c>
    </row>
    <row r="4" spans="3:10" x14ac:dyDescent="0.25">
      <c r="C4" s="40" t="s">
        <v>18</v>
      </c>
      <c r="D4" s="51"/>
      <c r="E4" s="51"/>
      <c r="F4" s="41"/>
      <c r="G4" s="41"/>
      <c r="H4" s="30"/>
    </row>
    <row r="5" spans="3:10" x14ac:dyDescent="0.25">
      <c r="C5" s="42" t="s">
        <v>4</v>
      </c>
      <c r="D5" s="49">
        <v>93.28</v>
      </c>
      <c r="E5" s="49">
        <f>SUM(D5/H5)*100</f>
        <v>104.80898876404494</v>
      </c>
      <c r="F5" s="43">
        <v>94.4</v>
      </c>
      <c r="G5" s="43">
        <f>F5/J5*100</f>
        <v>106.06741573033709</v>
      </c>
      <c r="H5" s="44">
        <v>89</v>
      </c>
      <c r="J5" s="4">
        <v>89</v>
      </c>
    </row>
    <row r="6" spans="3:10" ht="30" x14ac:dyDescent="0.25">
      <c r="C6" s="45" t="s">
        <v>5</v>
      </c>
      <c r="D6" s="49">
        <v>12055</v>
      </c>
      <c r="E6" s="49">
        <f t="shared" ref="E6:E14" si="0">SUM(D6/H6)*100</f>
        <v>153.56687898089172</v>
      </c>
      <c r="F6" s="43">
        <v>10034</v>
      </c>
      <c r="G6" s="43">
        <f>F6/J6*100</f>
        <v>127.82165605095541</v>
      </c>
      <c r="H6" s="46">
        <v>7850</v>
      </c>
      <c r="J6" s="4">
        <v>7850</v>
      </c>
    </row>
    <row r="7" spans="3:10" x14ac:dyDescent="0.25">
      <c r="C7" s="47" t="s">
        <v>19</v>
      </c>
      <c r="D7" s="50"/>
      <c r="E7" s="50"/>
      <c r="F7" s="33"/>
      <c r="G7" s="33"/>
      <c r="H7" s="41"/>
      <c r="J7" s="4"/>
    </row>
    <row r="8" spans="3:10" x14ac:dyDescent="0.25">
      <c r="C8" s="42" t="s">
        <v>4</v>
      </c>
      <c r="D8" s="49">
        <v>88.75</v>
      </c>
      <c r="E8" s="49">
        <f t="shared" si="0"/>
        <v>106.92771084337349</v>
      </c>
      <c r="F8" s="43">
        <v>91.2</v>
      </c>
      <c r="G8" s="43">
        <f>F8/J8*100</f>
        <v>109.87951807228914</v>
      </c>
      <c r="H8" s="44">
        <v>83</v>
      </c>
      <c r="J8" s="4">
        <v>83</v>
      </c>
    </row>
    <row r="9" spans="3:10" ht="30" x14ac:dyDescent="0.25">
      <c r="C9" s="45" t="s">
        <v>5</v>
      </c>
      <c r="D9" s="49">
        <v>7908</v>
      </c>
      <c r="E9" s="49">
        <f t="shared" si="0"/>
        <v>115.44525547445255</v>
      </c>
      <c r="F9" s="43">
        <v>8149</v>
      </c>
      <c r="G9" s="43">
        <f>F9/J9*100</f>
        <v>118.96350364963504</v>
      </c>
      <c r="H9" s="48">
        <v>6850</v>
      </c>
      <c r="J9" s="4">
        <v>6850</v>
      </c>
    </row>
    <row r="10" spans="3:10" x14ac:dyDescent="0.25">
      <c r="C10" s="47" t="s">
        <v>20</v>
      </c>
      <c r="D10" s="50"/>
      <c r="E10" s="50"/>
      <c r="F10" s="33"/>
      <c r="G10" s="33"/>
      <c r="H10" s="30"/>
      <c r="J10" s="4"/>
    </row>
    <row r="11" spans="3:10" x14ac:dyDescent="0.25">
      <c r="C11" s="42" t="s">
        <v>4</v>
      </c>
      <c r="D11" s="49">
        <v>90</v>
      </c>
      <c r="E11" s="49">
        <f t="shared" si="0"/>
        <v>118.42105263157893</v>
      </c>
      <c r="F11" s="43">
        <v>89.7</v>
      </c>
      <c r="G11" s="43">
        <f>F11/J11*100</f>
        <v>118.02631578947368</v>
      </c>
      <c r="H11" s="44">
        <v>76</v>
      </c>
      <c r="J11" s="4">
        <v>76</v>
      </c>
    </row>
    <row r="12" spans="3:10" x14ac:dyDescent="0.25">
      <c r="C12" s="47" t="s">
        <v>21</v>
      </c>
      <c r="D12" s="50"/>
      <c r="E12" s="50"/>
      <c r="F12" s="33"/>
      <c r="G12" s="33"/>
      <c r="H12" s="30"/>
      <c r="J12" s="4"/>
    </row>
    <row r="13" spans="3:10" x14ac:dyDescent="0.25">
      <c r="C13" s="42" t="s">
        <v>4</v>
      </c>
      <c r="D13" s="49">
        <v>68.38</v>
      </c>
      <c r="E13" s="49">
        <f t="shared" si="0"/>
        <v>106.84375</v>
      </c>
      <c r="F13" s="43">
        <v>70.2</v>
      </c>
      <c r="G13" s="43">
        <f>F13/J13*100</f>
        <v>109.6875</v>
      </c>
      <c r="H13" s="44">
        <v>64</v>
      </c>
      <c r="J13" s="4">
        <v>64</v>
      </c>
    </row>
    <row r="14" spans="3:10" ht="30" x14ac:dyDescent="0.25">
      <c r="C14" s="45" t="s">
        <v>5</v>
      </c>
      <c r="D14" s="49">
        <v>6568</v>
      </c>
      <c r="E14" s="49">
        <f t="shared" si="0"/>
        <v>135.42268041237114</v>
      </c>
      <c r="F14" s="43">
        <v>8072</v>
      </c>
      <c r="G14" s="43">
        <f>F14/J14*100</f>
        <v>166.43298969072166</v>
      </c>
      <c r="H14" s="48">
        <v>4850</v>
      </c>
      <c r="J14" s="4">
        <v>4850</v>
      </c>
    </row>
    <row r="17" spans="4:5" x14ac:dyDescent="0.25">
      <c r="D17" s="90" t="s">
        <v>14</v>
      </c>
      <c r="E17" s="90"/>
    </row>
    <row r="18" spans="4:5" x14ac:dyDescent="0.25">
      <c r="D18" s="91" t="s">
        <v>15</v>
      </c>
      <c r="E18" s="91"/>
    </row>
    <row r="19" spans="4:5" x14ac:dyDescent="0.25">
      <c r="D19" s="92" t="s">
        <v>16</v>
      </c>
      <c r="E19" s="92"/>
    </row>
  </sheetData>
  <mergeCells count="3">
    <mergeCell ref="D17:E17"/>
    <mergeCell ref="D18:E18"/>
    <mergeCell ref="D19:E19"/>
  </mergeCells>
  <conditionalFormatting sqref="D6 F6">
    <cfRule type="cellIs" dxfId="230" priority="21" operator="greaterThan">
      <formula>$H$6</formula>
    </cfRule>
  </conditionalFormatting>
  <conditionalFormatting sqref="D6 F6">
    <cfRule type="cellIs" dxfId="229" priority="20" operator="lessThan">
      <formula>$H$6</formula>
    </cfRule>
  </conditionalFormatting>
  <conditionalFormatting sqref="D6 F6">
    <cfRule type="cellIs" dxfId="228" priority="19" operator="between">
      <formula>$H$6*0.9</formula>
      <formula>$H$6</formula>
    </cfRule>
  </conditionalFormatting>
  <conditionalFormatting sqref="D8 F8">
    <cfRule type="cellIs" dxfId="227" priority="18" operator="greaterThan">
      <formula>$H$8</formula>
    </cfRule>
  </conditionalFormatting>
  <conditionalFormatting sqref="D8 F8">
    <cfRule type="cellIs" dxfId="226" priority="17" operator="lessThan">
      <formula>$H$8</formula>
    </cfRule>
  </conditionalFormatting>
  <conditionalFormatting sqref="D8 F8">
    <cfRule type="cellIs" dxfId="225" priority="16" operator="between">
      <formula>$H$8*0.9</formula>
      <formula>$H$8</formula>
    </cfRule>
  </conditionalFormatting>
  <conditionalFormatting sqref="D9 F9">
    <cfRule type="cellIs" dxfId="224" priority="15" operator="greaterThan">
      <formula>$H$9</formula>
    </cfRule>
  </conditionalFormatting>
  <conditionalFormatting sqref="D9 F9">
    <cfRule type="cellIs" dxfId="223" priority="14" operator="lessThan">
      <formula>$H$9</formula>
    </cfRule>
  </conditionalFormatting>
  <conditionalFormatting sqref="D9 F9">
    <cfRule type="cellIs" dxfId="222" priority="13" operator="between">
      <formula>$H$9*0.9</formula>
      <formula>$H$9</formula>
    </cfRule>
  </conditionalFormatting>
  <conditionalFormatting sqref="D11 F11">
    <cfRule type="cellIs" dxfId="221" priority="12" operator="greaterThan">
      <formula>$H$11</formula>
    </cfRule>
  </conditionalFormatting>
  <conditionalFormatting sqref="D11 F11">
    <cfRule type="cellIs" dxfId="220" priority="11" operator="lessThan">
      <formula>$H$11</formula>
    </cfRule>
  </conditionalFormatting>
  <conditionalFormatting sqref="D11 F11">
    <cfRule type="cellIs" dxfId="219" priority="10" operator="between">
      <formula>$H$11*0.9</formula>
      <formula>$H$11</formula>
    </cfRule>
  </conditionalFormatting>
  <conditionalFormatting sqref="D13 F13">
    <cfRule type="cellIs" dxfId="218" priority="9" operator="greaterThan">
      <formula>$H$13</formula>
    </cfRule>
  </conditionalFormatting>
  <conditionalFormatting sqref="D13 F13">
    <cfRule type="cellIs" dxfId="217" priority="8" operator="lessThan">
      <formula>$H$13</formula>
    </cfRule>
  </conditionalFormatting>
  <conditionalFormatting sqref="D13 F13">
    <cfRule type="cellIs" dxfId="216" priority="7" operator="between">
      <formula>$H$13*0.9</formula>
      <formula>$H$13</formula>
    </cfRule>
  </conditionalFormatting>
  <conditionalFormatting sqref="D14 F14">
    <cfRule type="cellIs" dxfId="215" priority="6" operator="greaterThan">
      <formula>$H$14</formula>
    </cfRule>
  </conditionalFormatting>
  <conditionalFormatting sqref="D14 F14">
    <cfRule type="cellIs" dxfId="214" priority="5" operator="lessThan">
      <formula>$H$14</formula>
    </cfRule>
  </conditionalFormatting>
  <conditionalFormatting sqref="D14 F14">
    <cfRule type="cellIs" dxfId="213" priority="4" operator="between">
      <formula>$H$14*0.9</formula>
      <formula>$H$14</formula>
    </cfRule>
  </conditionalFormatting>
  <conditionalFormatting sqref="D5 F5">
    <cfRule type="cellIs" dxfId="212" priority="3" operator="greaterThan">
      <formula>$H$5</formula>
    </cfRule>
  </conditionalFormatting>
  <conditionalFormatting sqref="D5 F5">
    <cfRule type="cellIs" dxfId="211" priority="2" operator="lessThan">
      <formula>$H$5</formula>
    </cfRule>
  </conditionalFormatting>
  <conditionalFormatting sqref="D5 F5">
    <cfRule type="cellIs" dxfId="210" priority="1" operator="between">
      <formula>$H$5*0.9</formula>
      <formula>$H$5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style="4" customWidth="1"/>
    <col min="6" max="6" width="12.85546875" customWidth="1"/>
    <col min="7" max="7" width="13" customWidth="1"/>
    <col min="8" max="8" width="13.28515625" customWidth="1"/>
    <col min="9" max="10" width="0" hidden="1" customWidth="1"/>
  </cols>
  <sheetData>
    <row r="3" spans="3:10" ht="75" x14ac:dyDescent="0.25">
      <c r="C3" s="61" t="s">
        <v>2</v>
      </c>
      <c r="D3" s="57" t="s">
        <v>9</v>
      </c>
      <c r="E3" s="57" t="s">
        <v>10</v>
      </c>
      <c r="F3" s="55" t="s">
        <v>11</v>
      </c>
      <c r="G3" s="62" t="s">
        <v>12</v>
      </c>
      <c r="H3" s="29" t="s">
        <v>22</v>
      </c>
    </row>
    <row r="4" spans="3:10" x14ac:dyDescent="0.25">
      <c r="C4" s="64" t="s">
        <v>18</v>
      </c>
      <c r="D4" s="51"/>
      <c r="E4" s="51"/>
      <c r="F4" s="65"/>
      <c r="G4" s="65"/>
      <c r="H4" s="66"/>
    </row>
    <row r="5" spans="3:10" x14ac:dyDescent="0.25">
      <c r="C5" s="45" t="s">
        <v>4</v>
      </c>
      <c r="D5" s="49">
        <v>93.24</v>
      </c>
      <c r="E5" s="49">
        <f>SUM(D5/H5)*100</f>
        <v>104.76404494382021</v>
      </c>
      <c r="F5" s="67">
        <v>92</v>
      </c>
      <c r="G5" s="67">
        <f>F5/J5*100</f>
        <v>103.37078651685394</v>
      </c>
      <c r="H5" s="68">
        <v>89</v>
      </c>
      <c r="J5" s="4">
        <v>89</v>
      </c>
    </row>
    <row r="6" spans="3:10" ht="30" x14ac:dyDescent="0.25">
      <c r="C6" s="45" t="s">
        <v>5</v>
      </c>
      <c r="D6" s="49">
        <v>6074</v>
      </c>
      <c r="E6" s="49">
        <f t="shared" ref="E6:E14" si="0">SUM(D6/H6)*100</f>
        <v>77.375796178343947</v>
      </c>
      <c r="F6" s="67">
        <v>6786</v>
      </c>
      <c r="G6" s="67">
        <f>F6/J6*100</f>
        <v>86.445859872611464</v>
      </c>
      <c r="H6" s="69">
        <v>7850</v>
      </c>
      <c r="J6" s="4">
        <v>7850</v>
      </c>
    </row>
    <row r="7" spans="3:10" x14ac:dyDescent="0.25">
      <c r="C7" s="70" t="s">
        <v>19</v>
      </c>
      <c r="D7" s="50"/>
      <c r="E7" s="50"/>
      <c r="F7" s="71"/>
      <c r="G7" s="71"/>
      <c r="H7" s="65"/>
      <c r="J7" s="4"/>
    </row>
    <row r="8" spans="3:10" x14ac:dyDescent="0.25">
      <c r="C8" s="45" t="s">
        <v>4</v>
      </c>
      <c r="D8" s="49">
        <v>94.15</v>
      </c>
      <c r="E8" s="49">
        <f t="shared" si="0"/>
        <v>113.43373493975903</v>
      </c>
      <c r="F8" s="67">
        <v>93.5</v>
      </c>
      <c r="G8" s="67">
        <f>F8/J8*100</f>
        <v>112.65060240963855</v>
      </c>
      <c r="H8" s="68">
        <v>83</v>
      </c>
      <c r="J8" s="4">
        <v>83</v>
      </c>
    </row>
    <row r="9" spans="3:10" ht="30" x14ac:dyDescent="0.25">
      <c r="C9" s="45" t="s">
        <v>5</v>
      </c>
      <c r="D9" s="49">
        <v>7334</v>
      </c>
      <c r="E9" s="49">
        <f t="shared" si="0"/>
        <v>107.06569343065692</v>
      </c>
      <c r="F9" s="67">
        <v>7326</v>
      </c>
      <c r="G9" s="67">
        <f>F9/J9*100</f>
        <v>106.94890510948905</v>
      </c>
      <c r="H9" s="72">
        <v>6850</v>
      </c>
      <c r="J9" s="4">
        <v>6850</v>
      </c>
    </row>
    <row r="10" spans="3:10" x14ac:dyDescent="0.25">
      <c r="C10" s="70" t="s">
        <v>20</v>
      </c>
      <c r="D10" s="50"/>
      <c r="E10" s="50"/>
      <c r="F10" s="71"/>
      <c r="G10" s="71"/>
      <c r="H10" s="66"/>
      <c r="J10" s="4"/>
    </row>
    <row r="11" spans="3:10" x14ac:dyDescent="0.25">
      <c r="C11" s="45" t="s">
        <v>4</v>
      </c>
      <c r="D11" s="49">
        <v>78.95</v>
      </c>
      <c r="E11" s="49">
        <f t="shared" si="0"/>
        <v>103.88157894736842</v>
      </c>
      <c r="F11" s="67">
        <v>89.6</v>
      </c>
      <c r="G11" s="67">
        <f>F11/J11*100</f>
        <v>117.89473684210525</v>
      </c>
      <c r="H11" s="68">
        <v>76</v>
      </c>
      <c r="J11" s="4">
        <v>76</v>
      </c>
    </row>
    <row r="12" spans="3:10" x14ac:dyDescent="0.25">
      <c r="C12" s="70" t="s">
        <v>21</v>
      </c>
      <c r="D12" s="50"/>
      <c r="E12" s="50"/>
      <c r="F12" s="71"/>
      <c r="G12" s="71"/>
      <c r="H12" s="66"/>
      <c r="J12" s="4"/>
    </row>
    <row r="13" spans="3:10" x14ac:dyDescent="0.25">
      <c r="C13" s="45" t="s">
        <v>4</v>
      </c>
      <c r="D13" s="49">
        <v>68.64</v>
      </c>
      <c r="E13" s="49">
        <f t="shared" si="0"/>
        <v>107.25</v>
      </c>
      <c r="F13" s="67">
        <v>66.22</v>
      </c>
      <c r="G13" s="67">
        <f>F13/J13*100</f>
        <v>103.46875</v>
      </c>
      <c r="H13" s="68">
        <v>64</v>
      </c>
      <c r="J13" s="4">
        <v>64</v>
      </c>
    </row>
    <row r="14" spans="3:10" ht="30" x14ac:dyDescent="0.25">
      <c r="C14" s="45" t="s">
        <v>5</v>
      </c>
      <c r="D14" s="49">
        <v>5984</v>
      </c>
      <c r="E14" s="49">
        <f t="shared" si="0"/>
        <v>123.38144329896907</v>
      </c>
      <c r="F14" s="67">
        <v>6812</v>
      </c>
      <c r="G14" s="67">
        <f>F14/J14*100</f>
        <v>140.45360824742266</v>
      </c>
      <c r="H14" s="72">
        <v>4850</v>
      </c>
      <c r="J14" s="4">
        <v>4850</v>
      </c>
    </row>
    <row r="17" spans="4:5" x14ac:dyDescent="0.25">
      <c r="D17" s="90" t="s">
        <v>14</v>
      </c>
      <c r="E17" s="90"/>
    </row>
    <row r="18" spans="4:5" x14ac:dyDescent="0.25">
      <c r="D18" s="91" t="s">
        <v>15</v>
      </c>
      <c r="E18" s="91"/>
    </row>
    <row r="19" spans="4:5" x14ac:dyDescent="0.25">
      <c r="D19" s="92" t="s">
        <v>16</v>
      </c>
      <c r="E19" s="92"/>
    </row>
  </sheetData>
  <mergeCells count="3">
    <mergeCell ref="D17:E17"/>
    <mergeCell ref="D18:E18"/>
    <mergeCell ref="D19:E19"/>
  </mergeCells>
  <conditionalFormatting sqref="H21 D5 F5">
    <cfRule type="cellIs" dxfId="209" priority="24" operator="greaterThan">
      <formula>$H$5</formula>
    </cfRule>
  </conditionalFormatting>
  <conditionalFormatting sqref="D5 F5">
    <cfRule type="cellIs" dxfId="208" priority="23" operator="lessThan">
      <formula>$H$5</formula>
    </cfRule>
  </conditionalFormatting>
  <conditionalFormatting sqref="D5 F5">
    <cfRule type="cellIs" dxfId="207" priority="22" operator="between">
      <formula>$H$5*0.9</formula>
      <formula>$H$5</formula>
    </cfRule>
  </conditionalFormatting>
  <conditionalFormatting sqref="D6 F6">
    <cfRule type="cellIs" dxfId="206" priority="21" operator="greaterThan">
      <formula>$H$6</formula>
    </cfRule>
  </conditionalFormatting>
  <conditionalFormatting sqref="D6 F6">
    <cfRule type="cellIs" dxfId="205" priority="20" operator="lessThan">
      <formula>$H$6</formula>
    </cfRule>
  </conditionalFormatting>
  <conditionalFormatting sqref="D6 F6">
    <cfRule type="cellIs" dxfId="204" priority="19" operator="between">
      <formula>$H$6*0.9</formula>
      <formula>$H$6</formula>
    </cfRule>
  </conditionalFormatting>
  <conditionalFormatting sqref="D8 F8">
    <cfRule type="cellIs" dxfId="203" priority="18" operator="greaterThan">
      <formula>$H$8</formula>
    </cfRule>
  </conditionalFormatting>
  <conditionalFormatting sqref="D8 F8">
    <cfRule type="cellIs" dxfId="202" priority="17" operator="lessThan">
      <formula>$H$8</formula>
    </cfRule>
  </conditionalFormatting>
  <conditionalFormatting sqref="D8 F8">
    <cfRule type="cellIs" dxfId="201" priority="16" operator="between">
      <formula>$H$8*0.9</formula>
      <formula>$H$8</formula>
    </cfRule>
  </conditionalFormatting>
  <conditionalFormatting sqref="D11 F11">
    <cfRule type="cellIs" dxfId="200" priority="12" operator="greaterThan">
      <formula>$H$11</formula>
    </cfRule>
  </conditionalFormatting>
  <conditionalFormatting sqref="D11 F11">
    <cfRule type="cellIs" dxfId="199" priority="11" operator="lessThan">
      <formula>$H$11</formula>
    </cfRule>
  </conditionalFormatting>
  <conditionalFormatting sqref="D11 F11">
    <cfRule type="cellIs" dxfId="198" priority="10" operator="between">
      <formula>$H$11*0.9</formula>
      <formula>$H$11</formula>
    </cfRule>
  </conditionalFormatting>
  <conditionalFormatting sqref="D13 F13">
    <cfRule type="cellIs" dxfId="197" priority="9" operator="greaterThan">
      <formula>$H$13</formula>
    </cfRule>
  </conditionalFormatting>
  <conditionalFormatting sqref="D13 F13">
    <cfRule type="cellIs" dxfId="196" priority="8" operator="lessThan">
      <formula>$H$13</formula>
    </cfRule>
  </conditionalFormatting>
  <conditionalFormatting sqref="D13 F13">
    <cfRule type="cellIs" dxfId="195" priority="7" operator="between">
      <formula>$H$13*0.9</formula>
      <formula>$H$13</formula>
    </cfRule>
  </conditionalFormatting>
  <conditionalFormatting sqref="D14 F14">
    <cfRule type="cellIs" dxfId="194" priority="6" operator="greaterThan">
      <formula>$H$14</formula>
    </cfRule>
  </conditionalFormatting>
  <conditionalFormatting sqref="D14 F14">
    <cfRule type="cellIs" dxfId="193" priority="5" operator="lessThan">
      <formula>$H$14</formula>
    </cfRule>
  </conditionalFormatting>
  <conditionalFormatting sqref="D14 F14">
    <cfRule type="cellIs" dxfId="192" priority="4" operator="between">
      <formula>$H$14*0.9</formula>
      <formula>$H$14</formula>
    </cfRule>
  </conditionalFormatting>
  <conditionalFormatting sqref="D9 F9">
    <cfRule type="cellIs" dxfId="191" priority="3" operator="greaterThan">
      <formula>$H$9</formula>
    </cfRule>
  </conditionalFormatting>
  <conditionalFormatting sqref="D9 F9">
    <cfRule type="cellIs" dxfId="190" priority="2" operator="lessThan">
      <formula>$H$9</formula>
    </cfRule>
  </conditionalFormatting>
  <conditionalFormatting sqref="D9 F9">
    <cfRule type="cellIs" dxfId="189" priority="1" operator="between">
      <formula>$H$9*0.9</formula>
      <formula>$H$9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style="4" customWidth="1"/>
    <col min="6" max="6" width="12.85546875" customWidth="1"/>
    <col min="7" max="7" width="13" customWidth="1"/>
    <col min="8" max="8" width="13.28515625" customWidth="1"/>
    <col min="9" max="10" width="0" hidden="1" customWidth="1"/>
  </cols>
  <sheetData>
    <row r="3" spans="3:10" ht="75" x14ac:dyDescent="0.25">
      <c r="C3" s="61" t="s">
        <v>2</v>
      </c>
      <c r="D3" s="57" t="s">
        <v>9</v>
      </c>
      <c r="E3" s="57" t="s">
        <v>10</v>
      </c>
      <c r="F3" s="55" t="s">
        <v>11</v>
      </c>
      <c r="G3" s="62" t="s">
        <v>12</v>
      </c>
      <c r="H3" s="29" t="s">
        <v>22</v>
      </c>
    </row>
    <row r="4" spans="3:10" x14ac:dyDescent="0.25">
      <c r="C4" s="40" t="s">
        <v>18</v>
      </c>
      <c r="D4" s="51"/>
      <c r="E4" s="51"/>
      <c r="F4" s="41"/>
      <c r="G4" s="41"/>
      <c r="H4" s="30"/>
    </row>
    <row r="5" spans="3:10" x14ac:dyDescent="0.25">
      <c r="C5" s="42" t="s">
        <v>4</v>
      </c>
      <c r="D5" s="49">
        <v>88.06</v>
      </c>
      <c r="E5" s="49">
        <f>SUM(D5/H5)*100</f>
        <v>98.943820224719104</v>
      </c>
      <c r="F5" s="43">
        <v>91.2</v>
      </c>
      <c r="G5" s="43">
        <f>F5/J5*100</f>
        <v>102.47191011235954</v>
      </c>
      <c r="H5" s="44">
        <v>89</v>
      </c>
      <c r="J5" s="4">
        <v>89</v>
      </c>
    </row>
    <row r="6" spans="3:10" ht="30" x14ac:dyDescent="0.25">
      <c r="C6" s="45" t="s">
        <v>5</v>
      </c>
      <c r="D6" s="49">
        <v>7011</v>
      </c>
      <c r="E6" s="49">
        <f t="shared" ref="E6:E14" si="0">SUM(D6/H6)*100</f>
        <v>89.312101910828019</v>
      </c>
      <c r="F6" s="43">
        <v>7877</v>
      </c>
      <c r="G6" s="43">
        <f>F6/J6*100</f>
        <v>100.34394904458598</v>
      </c>
      <c r="H6" s="46">
        <v>7850</v>
      </c>
      <c r="J6" s="4">
        <v>7850</v>
      </c>
    </row>
    <row r="7" spans="3:10" x14ac:dyDescent="0.25">
      <c r="C7" s="47" t="s">
        <v>19</v>
      </c>
      <c r="D7" s="50"/>
      <c r="E7" s="50"/>
      <c r="F7" s="33"/>
      <c r="G7" s="33"/>
      <c r="H7" s="41"/>
      <c r="J7" s="4"/>
    </row>
    <row r="8" spans="3:10" x14ac:dyDescent="0.25">
      <c r="C8" s="42" t="s">
        <v>4</v>
      </c>
      <c r="D8" s="49">
        <v>83.67</v>
      </c>
      <c r="E8" s="49">
        <f t="shared" si="0"/>
        <v>100.80722891566265</v>
      </c>
      <c r="F8" s="43">
        <v>90</v>
      </c>
      <c r="G8" s="43">
        <f>F8/J8*100</f>
        <v>108.43373493975903</v>
      </c>
      <c r="H8" s="44">
        <v>83</v>
      </c>
      <c r="J8" s="4">
        <v>83</v>
      </c>
    </row>
    <row r="9" spans="3:10" ht="30" x14ac:dyDescent="0.25">
      <c r="C9" s="45" t="s">
        <v>5</v>
      </c>
      <c r="D9" s="49">
        <v>7896</v>
      </c>
      <c r="E9" s="49">
        <f t="shared" si="0"/>
        <v>115.27007299270073</v>
      </c>
      <c r="F9" s="43">
        <v>7027</v>
      </c>
      <c r="G9" s="43">
        <f>F9/J9*100</f>
        <v>102.58394160583941</v>
      </c>
      <c r="H9" s="48">
        <v>6850</v>
      </c>
      <c r="J9" s="4">
        <v>6850</v>
      </c>
    </row>
    <row r="10" spans="3:10" x14ac:dyDescent="0.25">
      <c r="C10" s="47" t="s">
        <v>20</v>
      </c>
      <c r="D10" s="50"/>
      <c r="E10" s="50"/>
      <c r="F10" s="33"/>
      <c r="G10" s="33"/>
      <c r="H10" s="30"/>
      <c r="J10" s="4"/>
    </row>
    <row r="11" spans="3:10" x14ac:dyDescent="0.25">
      <c r="C11" s="42" t="s">
        <v>4</v>
      </c>
      <c r="D11" s="49">
        <v>50</v>
      </c>
      <c r="E11" s="49">
        <f t="shared" si="0"/>
        <v>66.666666666666657</v>
      </c>
      <c r="F11" s="43">
        <v>75</v>
      </c>
      <c r="G11" s="43">
        <f>F11/J11*100</f>
        <v>100</v>
      </c>
      <c r="H11" s="44">
        <v>75</v>
      </c>
      <c r="J11" s="4">
        <v>75</v>
      </c>
    </row>
    <row r="12" spans="3:10" x14ac:dyDescent="0.25">
      <c r="C12" s="47" t="s">
        <v>21</v>
      </c>
      <c r="D12" s="50"/>
      <c r="E12" s="50"/>
      <c r="F12" s="33"/>
      <c r="G12" s="33"/>
      <c r="H12" s="30"/>
      <c r="J12" s="4"/>
    </row>
    <row r="13" spans="3:10" x14ac:dyDescent="0.25">
      <c r="C13" s="42" t="s">
        <v>4</v>
      </c>
      <c r="D13" s="49">
        <v>63.41</v>
      </c>
      <c r="E13" s="49">
        <f t="shared" si="0"/>
        <v>99.078125</v>
      </c>
      <c r="F13" s="43">
        <v>59.93</v>
      </c>
      <c r="G13" s="43">
        <f>F13/J13*100</f>
        <v>93.640625</v>
      </c>
      <c r="H13" s="44">
        <v>64</v>
      </c>
      <c r="J13" s="4">
        <v>64</v>
      </c>
    </row>
    <row r="14" spans="3:10" ht="30" x14ac:dyDescent="0.25">
      <c r="C14" s="45" t="s">
        <v>5</v>
      </c>
      <c r="D14" s="49">
        <v>5153</v>
      </c>
      <c r="E14" s="49">
        <f t="shared" si="0"/>
        <v>106.24742268041236</v>
      </c>
      <c r="F14" s="43">
        <v>6218</v>
      </c>
      <c r="G14" s="43">
        <f>F14/J14*100</f>
        <v>128.20618556701032</v>
      </c>
      <c r="H14" s="48">
        <v>4850</v>
      </c>
      <c r="J14" s="4">
        <v>4850</v>
      </c>
    </row>
    <row r="17" spans="4:5" x14ac:dyDescent="0.25">
      <c r="D17" s="90" t="s">
        <v>14</v>
      </c>
      <c r="E17" s="90"/>
    </row>
    <row r="18" spans="4:5" x14ac:dyDescent="0.25">
      <c r="D18" s="91" t="s">
        <v>15</v>
      </c>
      <c r="E18" s="91"/>
    </row>
    <row r="19" spans="4:5" x14ac:dyDescent="0.25">
      <c r="D19" s="92" t="s">
        <v>16</v>
      </c>
      <c r="E19" s="92"/>
    </row>
  </sheetData>
  <mergeCells count="3">
    <mergeCell ref="D17:E17"/>
    <mergeCell ref="D18:E18"/>
    <mergeCell ref="D19:E19"/>
  </mergeCells>
  <conditionalFormatting sqref="D5 F5">
    <cfRule type="cellIs" dxfId="188" priority="22" operator="greaterThan">
      <formula>$H$5</formula>
    </cfRule>
  </conditionalFormatting>
  <conditionalFormatting sqref="D5 F5">
    <cfRule type="cellIs" dxfId="187" priority="21" operator="lessThan">
      <formula>$H$5</formula>
    </cfRule>
  </conditionalFormatting>
  <conditionalFormatting sqref="D5 F5">
    <cfRule type="cellIs" dxfId="186" priority="20" operator="between">
      <formula>$H$5*0.9</formula>
      <formula>$H$5</formula>
    </cfRule>
  </conditionalFormatting>
  <conditionalFormatting sqref="D6 F6">
    <cfRule type="cellIs" dxfId="185" priority="19" operator="greaterThan">
      <formula>$H$6</formula>
    </cfRule>
  </conditionalFormatting>
  <conditionalFormatting sqref="D6 F6">
    <cfRule type="cellIs" dxfId="184" priority="18" operator="lessThan">
      <formula>$H$6</formula>
    </cfRule>
  </conditionalFormatting>
  <conditionalFormatting sqref="D6 F6">
    <cfRule type="cellIs" dxfId="183" priority="16" operator="between">
      <formula>$H$6*0.9</formula>
      <formula>$H$6</formula>
    </cfRule>
  </conditionalFormatting>
  <conditionalFormatting sqref="D8 F8">
    <cfRule type="cellIs" dxfId="182" priority="15" operator="greaterThan">
      <formula>$H$8</formula>
    </cfRule>
  </conditionalFormatting>
  <conditionalFormatting sqref="D8 F8">
    <cfRule type="cellIs" dxfId="181" priority="14" operator="lessThan">
      <formula>$H$8</formula>
    </cfRule>
  </conditionalFormatting>
  <conditionalFormatting sqref="D8 F8">
    <cfRule type="cellIs" dxfId="180" priority="13" operator="between">
      <formula>$H$8*0.9</formula>
      <formula>$H$8</formula>
    </cfRule>
  </conditionalFormatting>
  <conditionalFormatting sqref="D9 F9">
    <cfRule type="cellIs" dxfId="179" priority="12" operator="greaterThan">
      <formula>$H$9</formula>
    </cfRule>
  </conditionalFormatting>
  <conditionalFormatting sqref="D9 F9">
    <cfRule type="cellIs" dxfId="178" priority="11" operator="lessThan">
      <formula>$H$9</formula>
    </cfRule>
  </conditionalFormatting>
  <conditionalFormatting sqref="D9 F9">
    <cfRule type="cellIs" dxfId="177" priority="10" operator="between">
      <formula>$H$9*0.9</formula>
      <formula>$H$9</formula>
    </cfRule>
  </conditionalFormatting>
  <conditionalFormatting sqref="D11 F11">
    <cfRule type="cellIs" dxfId="176" priority="9" operator="greaterThan">
      <formula>$H$11</formula>
    </cfRule>
  </conditionalFormatting>
  <conditionalFormatting sqref="D11 F11">
    <cfRule type="cellIs" dxfId="175" priority="8" operator="lessThan">
      <formula>$H$11</formula>
    </cfRule>
  </conditionalFormatting>
  <conditionalFormatting sqref="D11 F11">
    <cfRule type="cellIs" dxfId="174" priority="7" operator="between">
      <formula>$H$11*0.9</formula>
      <formula>$H$11</formula>
    </cfRule>
  </conditionalFormatting>
  <conditionalFormatting sqref="D13 F13">
    <cfRule type="cellIs" dxfId="173" priority="6" operator="greaterThan">
      <formula>$H$13</formula>
    </cfRule>
  </conditionalFormatting>
  <conditionalFormatting sqref="D13 F13">
    <cfRule type="cellIs" dxfId="172" priority="5" operator="lessThan">
      <formula>$H$13</formula>
    </cfRule>
  </conditionalFormatting>
  <conditionalFormatting sqref="D13 F13">
    <cfRule type="cellIs" dxfId="171" priority="4" operator="between">
      <formula>$H$13*0.9</formula>
      <formula>$H$13</formula>
    </cfRule>
  </conditionalFormatting>
  <conditionalFormatting sqref="D14 F14">
    <cfRule type="cellIs" dxfId="170" priority="3" operator="greaterThan">
      <formula>$H$14</formula>
    </cfRule>
  </conditionalFormatting>
  <conditionalFormatting sqref="D14 F14">
    <cfRule type="cellIs" dxfId="169" priority="2" operator="lessThan">
      <formula>$H$14</formula>
    </cfRule>
  </conditionalFormatting>
  <conditionalFormatting sqref="D14 F14">
    <cfRule type="cellIs" dxfId="168" priority="1" operator="between">
      <formula>$H$14*0.9</formula>
      <formula>$H$14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style="4" customWidth="1"/>
    <col min="6" max="6" width="12.85546875" customWidth="1"/>
    <col min="7" max="7" width="13" customWidth="1"/>
    <col min="8" max="8" width="13.28515625" customWidth="1"/>
    <col min="9" max="10" width="0" hidden="1" customWidth="1"/>
  </cols>
  <sheetData>
    <row r="3" spans="3:10" ht="75" x14ac:dyDescent="0.25">
      <c r="C3" s="63" t="s">
        <v>2</v>
      </c>
      <c r="D3" s="57" t="s">
        <v>9</v>
      </c>
      <c r="E3" s="57" t="s">
        <v>10</v>
      </c>
      <c r="F3" s="26" t="s">
        <v>11</v>
      </c>
      <c r="G3" s="27" t="s">
        <v>12</v>
      </c>
      <c r="H3" s="29" t="s">
        <v>22</v>
      </c>
    </row>
    <row r="4" spans="3:10" x14ac:dyDescent="0.25">
      <c r="C4" s="22" t="s">
        <v>3</v>
      </c>
      <c r="D4" s="73"/>
      <c r="E4" s="73"/>
      <c r="F4" s="1"/>
      <c r="G4" s="1"/>
      <c r="H4" s="30"/>
    </row>
    <row r="5" spans="3:10" x14ac:dyDescent="0.25">
      <c r="C5" s="23" t="s">
        <v>4</v>
      </c>
      <c r="D5" s="36">
        <v>90.24</v>
      </c>
      <c r="E5" s="36">
        <f>SUM(D5/H5)*100</f>
        <v>120.31999999999998</v>
      </c>
      <c r="F5" s="2">
        <v>91.1</v>
      </c>
      <c r="G5" s="2">
        <f>F5/J5*100</f>
        <v>121.46666666666665</v>
      </c>
      <c r="H5" s="44">
        <v>75</v>
      </c>
      <c r="J5" s="4">
        <v>75</v>
      </c>
    </row>
    <row r="6" spans="3:10" ht="30" x14ac:dyDescent="0.25">
      <c r="C6" s="24" t="s">
        <v>5</v>
      </c>
      <c r="D6" s="36">
        <v>6086</v>
      </c>
      <c r="E6" s="36">
        <f t="shared" ref="E6:E14" si="0">SUM(D6/H6)*100</f>
        <v>85.190369540873462</v>
      </c>
      <c r="F6" s="2">
        <v>6609</v>
      </c>
      <c r="G6" s="2">
        <f>F6/J6*100</f>
        <v>92.511198208286672</v>
      </c>
      <c r="H6" s="46">
        <v>7144</v>
      </c>
      <c r="J6" s="4">
        <v>7144</v>
      </c>
    </row>
    <row r="7" spans="3:10" x14ac:dyDescent="0.25">
      <c r="C7" s="25" t="s">
        <v>6</v>
      </c>
      <c r="D7" s="37"/>
      <c r="E7" s="37"/>
      <c r="F7" s="3"/>
      <c r="G7" s="3"/>
      <c r="H7" s="41"/>
      <c r="J7" s="4"/>
    </row>
    <row r="8" spans="3:10" x14ac:dyDescent="0.25">
      <c r="C8" s="23" t="s">
        <v>4</v>
      </c>
      <c r="D8" s="36">
        <v>94.12</v>
      </c>
      <c r="E8" s="36">
        <f t="shared" si="0"/>
        <v>125.49333333333334</v>
      </c>
      <c r="F8" s="2">
        <v>96</v>
      </c>
      <c r="G8" s="2">
        <f>F8/J8*100</f>
        <v>128</v>
      </c>
      <c r="H8" s="44">
        <v>75</v>
      </c>
      <c r="J8" s="4">
        <v>75</v>
      </c>
    </row>
    <row r="9" spans="3:10" ht="30" x14ac:dyDescent="0.25">
      <c r="C9" s="24" t="s">
        <v>5</v>
      </c>
      <c r="D9" s="36">
        <v>5640</v>
      </c>
      <c r="E9" s="36">
        <f t="shared" si="0"/>
        <v>82.335766423357654</v>
      </c>
      <c r="F9" s="2">
        <v>8264</v>
      </c>
      <c r="G9" s="2">
        <f>F9/J9*100</f>
        <v>120.64233576642336</v>
      </c>
      <c r="H9" s="48">
        <v>6850</v>
      </c>
      <c r="J9" s="4">
        <v>6850</v>
      </c>
    </row>
    <row r="10" spans="3:10" x14ac:dyDescent="0.25">
      <c r="C10" s="25" t="s">
        <v>7</v>
      </c>
      <c r="D10" s="37"/>
      <c r="E10" s="37"/>
      <c r="F10" s="3"/>
      <c r="G10" s="3"/>
      <c r="H10" s="30"/>
      <c r="J10" s="4"/>
    </row>
    <row r="11" spans="3:10" x14ac:dyDescent="0.25">
      <c r="C11" s="23" t="s">
        <v>4</v>
      </c>
      <c r="D11" s="36">
        <v>79.55</v>
      </c>
      <c r="E11" s="36">
        <f t="shared" si="0"/>
        <v>104.67105263157895</v>
      </c>
      <c r="F11" s="2">
        <v>81.3</v>
      </c>
      <c r="G11" s="2">
        <f>F11/J11*100</f>
        <v>106.97368421052632</v>
      </c>
      <c r="H11" s="44">
        <v>76</v>
      </c>
      <c r="J11" s="4">
        <v>76</v>
      </c>
    </row>
    <row r="12" spans="3:10" x14ac:dyDescent="0.25">
      <c r="C12" s="25" t="s">
        <v>8</v>
      </c>
      <c r="D12" s="37"/>
      <c r="E12" s="37"/>
      <c r="F12" s="3"/>
      <c r="G12" s="3"/>
      <c r="H12" s="30"/>
      <c r="J12" s="4"/>
    </row>
    <row r="13" spans="3:10" x14ac:dyDescent="0.25">
      <c r="C13" s="23" t="s">
        <v>4</v>
      </c>
      <c r="D13" s="36">
        <v>68.83</v>
      </c>
      <c r="E13" s="36">
        <f t="shared" si="0"/>
        <v>107.546875</v>
      </c>
      <c r="F13" s="2">
        <v>67.8</v>
      </c>
      <c r="G13" s="2">
        <f>F13/J13*100</f>
        <v>105.9375</v>
      </c>
      <c r="H13" s="44">
        <v>64</v>
      </c>
      <c r="J13" s="4">
        <v>64</v>
      </c>
    </row>
    <row r="14" spans="3:10" ht="30" x14ac:dyDescent="0.25">
      <c r="C14" s="24" t="s">
        <v>5</v>
      </c>
      <c r="D14" s="36">
        <v>4730</v>
      </c>
      <c r="E14" s="36">
        <f t="shared" si="0"/>
        <v>97.525773195876283</v>
      </c>
      <c r="F14" s="2">
        <v>5205</v>
      </c>
      <c r="G14" s="2">
        <f>F14/J14*100</f>
        <v>107.31958762886597</v>
      </c>
      <c r="H14" s="48">
        <v>4850</v>
      </c>
      <c r="J14" s="4">
        <v>4850</v>
      </c>
    </row>
    <row r="17" spans="4:5" x14ac:dyDescent="0.25">
      <c r="D17" s="90" t="s">
        <v>14</v>
      </c>
      <c r="E17" s="90"/>
    </row>
    <row r="18" spans="4:5" x14ac:dyDescent="0.25">
      <c r="D18" s="91" t="s">
        <v>15</v>
      </c>
      <c r="E18" s="91"/>
    </row>
    <row r="19" spans="4:5" x14ac:dyDescent="0.25">
      <c r="D19" s="92" t="s">
        <v>16</v>
      </c>
      <c r="E19" s="92"/>
    </row>
  </sheetData>
  <mergeCells count="3">
    <mergeCell ref="D17:E17"/>
    <mergeCell ref="D18:E18"/>
    <mergeCell ref="D19:E19"/>
  </mergeCells>
  <conditionalFormatting sqref="D5 F5">
    <cfRule type="cellIs" dxfId="167" priority="21" operator="greaterThan">
      <formula>$H$5</formula>
    </cfRule>
  </conditionalFormatting>
  <conditionalFormatting sqref="D5 F5">
    <cfRule type="cellIs" dxfId="166" priority="20" operator="lessThan">
      <formula>$H$5</formula>
    </cfRule>
  </conditionalFormatting>
  <conditionalFormatting sqref="D5 F5">
    <cfRule type="cellIs" dxfId="165" priority="19" operator="between">
      <formula>$H$5*0.9</formula>
      <formula>$H$5</formula>
    </cfRule>
  </conditionalFormatting>
  <conditionalFormatting sqref="D6 F6">
    <cfRule type="cellIs" dxfId="164" priority="18" operator="greaterThan">
      <formula>$H$6</formula>
    </cfRule>
  </conditionalFormatting>
  <conditionalFormatting sqref="D6 F6">
    <cfRule type="cellIs" dxfId="163" priority="17" operator="lessThan">
      <formula>$H$6</formula>
    </cfRule>
  </conditionalFormatting>
  <conditionalFormatting sqref="D6 F6">
    <cfRule type="cellIs" dxfId="162" priority="16" operator="between">
      <formula>$H$6*0.9</formula>
      <formula>$H$6</formula>
    </cfRule>
  </conditionalFormatting>
  <conditionalFormatting sqref="D8 F8">
    <cfRule type="cellIs" dxfId="161" priority="15" operator="greaterThan">
      <formula>$H$8</formula>
    </cfRule>
  </conditionalFormatting>
  <conditionalFormatting sqref="D8 F8">
    <cfRule type="cellIs" dxfId="160" priority="14" operator="lessThan">
      <formula>$H$8</formula>
    </cfRule>
  </conditionalFormatting>
  <conditionalFormatting sqref="D8 F8">
    <cfRule type="cellIs" dxfId="159" priority="13" operator="between">
      <formula>$H$8*0.9</formula>
      <formula>$H$8</formula>
    </cfRule>
  </conditionalFormatting>
  <conditionalFormatting sqref="D9 F9">
    <cfRule type="cellIs" dxfId="158" priority="12" operator="greaterThan">
      <formula>$H$9</formula>
    </cfRule>
  </conditionalFormatting>
  <conditionalFormatting sqref="D9 F9">
    <cfRule type="cellIs" dxfId="157" priority="11" operator="lessThan">
      <formula>$H$9</formula>
    </cfRule>
  </conditionalFormatting>
  <conditionalFormatting sqref="D9 F9">
    <cfRule type="cellIs" dxfId="156" priority="10" operator="between">
      <formula>$H$9*0.9</formula>
      <formula>$H$9</formula>
    </cfRule>
  </conditionalFormatting>
  <conditionalFormatting sqref="D11 F11">
    <cfRule type="cellIs" dxfId="155" priority="9" operator="greaterThan">
      <formula>$H$11</formula>
    </cfRule>
  </conditionalFormatting>
  <conditionalFormatting sqref="D11 F11">
    <cfRule type="cellIs" dxfId="154" priority="8" operator="lessThan">
      <formula>$H$11</formula>
    </cfRule>
  </conditionalFormatting>
  <conditionalFormatting sqref="D11 F11">
    <cfRule type="cellIs" dxfId="153" priority="7" operator="between">
      <formula>$H$11*0.9</formula>
      <formula>$H$11</formula>
    </cfRule>
  </conditionalFormatting>
  <conditionalFormatting sqref="D13 F13">
    <cfRule type="cellIs" dxfId="152" priority="6" operator="greaterThan">
      <formula>$H$13</formula>
    </cfRule>
  </conditionalFormatting>
  <conditionalFormatting sqref="D13 F13">
    <cfRule type="cellIs" dxfId="151" priority="5" operator="lessThan">
      <formula>$H$13</formula>
    </cfRule>
  </conditionalFormatting>
  <conditionalFormatting sqref="D13 F13">
    <cfRule type="cellIs" dxfId="150" priority="4" operator="between">
      <formula>$H$13*0.9</formula>
      <formula>$H$13</formula>
    </cfRule>
  </conditionalFormatting>
  <conditionalFormatting sqref="D14 F14">
    <cfRule type="cellIs" dxfId="149" priority="3" operator="greaterThan">
      <formula>$H$14</formula>
    </cfRule>
  </conditionalFormatting>
  <conditionalFormatting sqref="D14 F14">
    <cfRule type="cellIs" dxfId="148" priority="2" operator="lessThan">
      <formula>$H$14</formula>
    </cfRule>
  </conditionalFormatting>
  <conditionalFormatting sqref="D14 F14">
    <cfRule type="cellIs" dxfId="147" priority="1" operator="between">
      <formula>$H$14*0.9</formula>
      <formula>$H$14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style="4" customWidth="1"/>
    <col min="6" max="6" width="12.85546875" customWidth="1"/>
    <col min="7" max="7" width="13" customWidth="1"/>
    <col min="8" max="8" width="13.28515625" customWidth="1"/>
    <col min="9" max="10" width="0" hidden="1" customWidth="1"/>
  </cols>
  <sheetData>
    <row r="3" spans="3:10" ht="75" x14ac:dyDescent="0.25">
      <c r="C3" s="61" t="s">
        <v>2</v>
      </c>
      <c r="D3" s="57" t="s">
        <v>9</v>
      </c>
      <c r="E3" s="57" t="s">
        <v>10</v>
      </c>
      <c r="F3" s="55" t="s">
        <v>11</v>
      </c>
      <c r="G3" s="62" t="s">
        <v>12</v>
      </c>
      <c r="H3" s="29" t="s">
        <v>22</v>
      </c>
    </row>
    <row r="4" spans="3:10" x14ac:dyDescent="0.25">
      <c r="C4" s="40" t="s">
        <v>18</v>
      </c>
      <c r="D4" s="54"/>
      <c r="E4" s="54"/>
      <c r="F4" s="41"/>
      <c r="G4" s="41"/>
      <c r="H4" s="30"/>
    </row>
    <row r="5" spans="3:10" x14ac:dyDescent="0.25">
      <c r="C5" s="42" t="s">
        <v>4</v>
      </c>
      <c r="D5" s="49">
        <v>98.48</v>
      </c>
      <c r="E5" s="49">
        <f>SUM(D5/H5)*100</f>
        <v>110.65168539325842</v>
      </c>
      <c r="F5" s="43">
        <v>95.9</v>
      </c>
      <c r="G5" s="43">
        <f>F5/J5*100</f>
        <v>107.75280898876404</v>
      </c>
      <c r="H5" s="44">
        <v>89</v>
      </c>
      <c r="J5" s="4">
        <v>89</v>
      </c>
    </row>
    <row r="6" spans="3:10" ht="30" x14ac:dyDescent="0.25">
      <c r="C6" s="45" t="s">
        <v>5</v>
      </c>
      <c r="D6" s="49">
        <v>8752</v>
      </c>
      <c r="E6" s="49">
        <f t="shared" ref="E6:E14" si="0">SUM(D6/H6)*100</f>
        <v>111.49044585987262</v>
      </c>
      <c r="F6" s="43">
        <v>9103</v>
      </c>
      <c r="G6" s="43">
        <f>F6/J6*100</f>
        <v>115.96178343949045</v>
      </c>
      <c r="H6" s="46">
        <v>7850</v>
      </c>
      <c r="J6" s="4">
        <v>7850</v>
      </c>
    </row>
    <row r="7" spans="3:10" x14ac:dyDescent="0.25">
      <c r="C7" s="47" t="s">
        <v>19</v>
      </c>
      <c r="D7" s="50"/>
      <c r="E7" s="50"/>
      <c r="F7" s="33"/>
      <c r="G7" s="33"/>
      <c r="H7" s="41"/>
      <c r="J7" s="4"/>
    </row>
    <row r="8" spans="3:10" x14ac:dyDescent="0.25">
      <c r="C8" s="42" t="s">
        <v>4</v>
      </c>
      <c r="D8" s="49">
        <v>100</v>
      </c>
      <c r="E8" s="49">
        <f t="shared" si="0"/>
        <v>120.48192771084338</v>
      </c>
      <c r="F8" s="43">
        <v>87.5</v>
      </c>
      <c r="G8" s="43">
        <f>F8/J8*100</f>
        <v>105.42168674698796</v>
      </c>
      <c r="H8" s="44">
        <v>83</v>
      </c>
      <c r="J8" s="4">
        <v>83</v>
      </c>
    </row>
    <row r="9" spans="3:10" ht="30" x14ac:dyDescent="0.25">
      <c r="C9" s="45" t="s">
        <v>5</v>
      </c>
      <c r="D9" s="49">
        <v>8961</v>
      </c>
      <c r="E9" s="49">
        <f t="shared" si="0"/>
        <v>130.81751824817519</v>
      </c>
      <c r="F9" s="43">
        <v>7818</v>
      </c>
      <c r="G9" s="43">
        <f>F9/J9*100</f>
        <v>114.13138686131387</v>
      </c>
      <c r="H9" s="48">
        <v>6850</v>
      </c>
      <c r="J9" s="4">
        <v>6850</v>
      </c>
    </row>
    <row r="10" spans="3:10" x14ac:dyDescent="0.25">
      <c r="C10" s="47" t="s">
        <v>20</v>
      </c>
      <c r="D10" s="50"/>
      <c r="E10" s="50"/>
      <c r="F10" s="33"/>
      <c r="G10" s="33"/>
      <c r="H10" s="30"/>
      <c r="J10" s="4"/>
    </row>
    <row r="11" spans="3:10" x14ac:dyDescent="0.25">
      <c r="C11" s="42" t="s">
        <v>4</v>
      </c>
      <c r="D11" s="49">
        <v>95.12</v>
      </c>
      <c r="E11" s="49">
        <f t="shared" si="0"/>
        <v>125.15789473684211</v>
      </c>
      <c r="F11" s="43">
        <v>87.5</v>
      </c>
      <c r="G11" s="43">
        <f>F11/J11*100</f>
        <v>115.13157894736842</v>
      </c>
      <c r="H11" s="44">
        <v>76</v>
      </c>
      <c r="J11" s="4">
        <v>76</v>
      </c>
    </row>
    <row r="12" spans="3:10" x14ac:dyDescent="0.25">
      <c r="C12" s="47" t="s">
        <v>21</v>
      </c>
      <c r="D12" s="50"/>
      <c r="E12" s="50"/>
      <c r="F12" s="33"/>
      <c r="G12" s="33"/>
      <c r="H12" s="30"/>
      <c r="J12" s="4"/>
    </row>
    <row r="13" spans="3:10" x14ac:dyDescent="0.25">
      <c r="C13" s="42" t="s">
        <v>4</v>
      </c>
      <c r="D13" s="49">
        <v>68.709999999999994</v>
      </c>
      <c r="E13" s="49">
        <f t="shared" si="0"/>
        <v>107.35937499999999</v>
      </c>
      <c r="F13" s="43">
        <v>67.39</v>
      </c>
      <c r="G13" s="43">
        <f>F13/J13*100</f>
        <v>105.296875</v>
      </c>
      <c r="H13" s="44">
        <v>64</v>
      </c>
      <c r="J13" s="4">
        <v>64</v>
      </c>
    </row>
    <row r="14" spans="3:10" ht="30" x14ac:dyDescent="0.25">
      <c r="C14" s="45" t="s">
        <v>5</v>
      </c>
      <c r="D14" s="49">
        <v>5031</v>
      </c>
      <c r="E14" s="49">
        <f t="shared" si="0"/>
        <v>103.73195876288659</v>
      </c>
      <c r="F14" s="43">
        <v>5960</v>
      </c>
      <c r="G14" s="43">
        <f>F14/J14*100</f>
        <v>122.88659793814433</v>
      </c>
      <c r="H14" s="48">
        <v>4850</v>
      </c>
      <c r="J14" s="4">
        <v>4850</v>
      </c>
    </row>
    <row r="17" spans="4:5" x14ac:dyDescent="0.25">
      <c r="D17" s="90" t="s">
        <v>14</v>
      </c>
      <c r="E17" s="90"/>
    </row>
    <row r="18" spans="4:5" x14ac:dyDescent="0.25">
      <c r="D18" s="91" t="s">
        <v>15</v>
      </c>
      <c r="E18" s="91"/>
    </row>
    <row r="19" spans="4:5" x14ac:dyDescent="0.25">
      <c r="D19" s="92" t="s">
        <v>16</v>
      </c>
      <c r="E19" s="92"/>
    </row>
  </sheetData>
  <mergeCells count="3">
    <mergeCell ref="D17:E17"/>
    <mergeCell ref="D18:E18"/>
    <mergeCell ref="D19:E19"/>
  </mergeCells>
  <conditionalFormatting sqref="D5 F5">
    <cfRule type="cellIs" dxfId="146" priority="21" operator="greaterThan">
      <formula>$H$5</formula>
    </cfRule>
  </conditionalFormatting>
  <conditionalFormatting sqref="D5 F5">
    <cfRule type="cellIs" dxfId="145" priority="20" operator="lessThan">
      <formula>$H$5</formula>
    </cfRule>
  </conditionalFormatting>
  <conditionalFormatting sqref="D5 F5">
    <cfRule type="cellIs" dxfId="144" priority="19" operator="between">
      <formula>$H$5*0.9</formula>
      <formula>$H$5</formula>
    </cfRule>
  </conditionalFormatting>
  <conditionalFormatting sqref="D6 F6">
    <cfRule type="cellIs" dxfId="143" priority="18" operator="greaterThan">
      <formula>$H$6</formula>
    </cfRule>
  </conditionalFormatting>
  <conditionalFormatting sqref="D6 F6">
    <cfRule type="cellIs" dxfId="142" priority="17" operator="lessThan">
      <formula>$H$6</formula>
    </cfRule>
  </conditionalFormatting>
  <conditionalFormatting sqref="D6 F6">
    <cfRule type="cellIs" dxfId="141" priority="16" operator="between">
      <formula>$H$6*0.9</formula>
      <formula>$H$6</formula>
    </cfRule>
  </conditionalFormatting>
  <conditionalFormatting sqref="D8 F8">
    <cfRule type="cellIs" dxfId="140" priority="15" operator="greaterThan">
      <formula>$H$8</formula>
    </cfRule>
  </conditionalFormatting>
  <conditionalFormatting sqref="D8 F8">
    <cfRule type="cellIs" dxfId="139" priority="14" operator="lessThan">
      <formula>$H$8</formula>
    </cfRule>
  </conditionalFormatting>
  <conditionalFormatting sqref="D8 F8">
    <cfRule type="cellIs" dxfId="138" priority="13" operator="between">
      <formula>$H$8*0.9</formula>
      <formula>$H$8</formula>
    </cfRule>
  </conditionalFormatting>
  <conditionalFormatting sqref="D9 F9">
    <cfRule type="cellIs" dxfId="137" priority="12" operator="greaterThan">
      <formula>$H$9</formula>
    </cfRule>
  </conditionalFormatting>
  <conditionalFormatting sqref="D9 F9">
    <cfRule type="cellIs" dxfId="136" priority="11" operator="lessThan">
      <formula>$H$9</formula>
    </cfRule>
  </conditionalFormatting>
  <conditionalFormatting sqref="D9 F9">
    <cfRule type="cellIs" dxfId="135" priority="10" operator="between">
      <formula>$H$9*0.9</formula>
      <formula>$H$9</formula>
    </cfRule>
  </conditionalFormatting>
  <conditionalFormatting sqref="D11 F11">
    <cfRule type="cellIs" dxfId="134" priority="9" operator="greaterThan">
      <formula>$H$11</formula>
    </cfRule>
  </conditionalFormatting>
  <conditionalFormatting sqref="D11 F11">
    <cfRule type="cellIs" dxfId="133" priority="8" operator="lessThan">
      <formula>$H$11</formula>
    </cfRule>
  </conditionalFormatting>
  <conditionalFormatting sqref="D11 F11">
    <cfRule type="cellIs" dxfId="132" priority="7" operator="between">
      <formula>$H$11*0.9</formula>
      <formula>$H$11</formula>
    </cfRule>
  </conditionalFormatting>
  <conditionalFormatting sqref="D13 F13">
    <cfRule type="cellIs" dxfId="131" priority="6" operator="greaterThan">
      <formula>$H$13</formula>
    </cfRule>
  </conditionalFormatting>
  <conditionalFormatting sqref="D13 F13">
    <cfRule type="cellIs" dxfId="130" priority="5" operator="lessThan">
      <formula>$H$13</formula>
    </cfRule>
  </conditionalFormatting>
  <conditionalFormatting sqref="D13 F13">
    <cfRule type="cellIs" dxfId="129" priority="4" operator="between">
      <formula>$H$13*0.9</formula>
      <formula>$H$13</formula>
    </cfRule>
  </conditionalFormatting>
  <conditionalFormatting sqref="D14 F14">
    <cfRule type="cellIs" dxfId="128" priority="3" operator="greaterThan">
      <formula>$H$14</formula>
    </cfRule>
  </conditionalFormatting>
  <conditionalFormatting sqref="D14 F14">
    <cfRule type="cellIs" dxfId="127" priority="2" operator="lessThan">
      <formula>$H$14</formula>
    </cfRule>
  </conditionalFormatting>
  <conditionalFormatting sqref="D14 F14">
    <cfRule type="cellIs" dxfId="126" priority="1" operator="between">
      <formula>$H$14*0.9</formula>
      <formula>$H$14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20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style="35" customWidth="1"/>
    <col min="6" max="7" width="12.7109375" customWidth="1"/>
    <col min="8" max="8" width="12.7109375" style="28" customWidth="1"/>
    <col min="9" max="9" width="9.42578125" customWidth="1"/>
    <col min="10" max="10" width="0.140625" customWidth="1"/>
  </cols>
  <sheetData>
    <row r="3" spans="3:10" ht="75" x14ac:dyDescent="0.25">
      <c r="C3" s="63" t="s">
        <v>2</v>
      </c>
      <c r="D3" s="34" t="s">
        <v>9</v>
      </c>
      <c r="E3" s="34" t="s">
        <v>10</v>
      </c>
      <c r="F3" s="26" t="s">
        <v>11</v>
      </c>
      <c r="G3" s="27" t="s">
        <v>12</v>
      </c>
      <c r="H3" s="29" t="s">
        <v>22</v>
      </c>
    </row>
    <row r="4" spans="3:10" x14ac:dyDescent="0.25">
      <c r="C4" s="22" t="s">
        <v>3</v>
      </c>
      <c r="D4" s="34"/>
      <c r="E4" s="34"/>
      <c r="F4" s="1"/>
      <c r="G4" s="1"/>
      <c r="H4" s="30"/>
    </row>
    <row r="5" spans="3:10" x14ac:dyDescent="0.25">
      <c r="C5" s="23" t="s">
        <v>4</v>
      </c>
      <c r="D5" s="36">
        <v>88.89</v>
      </c>
      <c r="E5" s="36">
        <f>SUM(D5/H5)*100</f>
        <v>101.01136363636363</v>
      </c>
      <c r="F5" s="2">
        <v>90.9</v>
      </c>
      <c r="G5" s="2">
        <f>F5/J5*100</f>
        <v>103.29545454545455</v>
      </c>
      <c r="H5" s="31">
        <v>88</v>
      </c>
      <c r="J5" s="4">
        <v>88</v>
      </c>
    </row>
    <row r="6" spans="3:10" ht="30" x14ac:dyDescent="0.25">
      <c r="C6" s="24" t="s">
        <v>5</v>
      </c>
      <c r="D6" s="36">
        <v>8122</v>
      </c>
      <c r="E6" s="36">
        <f>SUM(D6/H6)*100</f>
        <v>103.46496815286623</v>
      </c>
      <c r="F6" s="2">
        <v>8338</v>
      </c>
      <c r="G6" s="2">
        <f>F6/J6*100</f>
        <v>106.21656050955414</v>
      </c>
      <c r="H6" s="32">
        <v>7850</v>
      </c>
      <c r="J6" s="4">
        <v>7850</v>
      </c>
    </row>
    <row r="7" spans="3:10" x14ac:dyDescent="0.25">
      <c r="C7" s="25" t="s">
        <v>6</v>
      </c>
      <c r="D7" s="37"/>
      <c r="E7" s="37"/>
      <c r="F7" s="3"/>
      <c r="G7" s="3"/>
      <c r="H7" s="33"/>
      <c r="J7" s="4"/>
    </row>
    <row r="8" spans="3:10" x14ac:dyDescent="0.25">
      <c r="C8" s="23" t="s">
        <v>4</v>
      </c>
      <c r="D8" s="36">
        <v>60</v>
      </c>
      <c r="E8" s="36">
        <f t="shared" ref="E8:E14" si="0">SUM(D8/H8)*100</f>
        <v>72.289156626506028</v>
      </c>
      <c r="F8" s="2">
        <v>66.7</v>
      </c>
      <c r="G8" s="2">
        <f>F8/J8*100</f>
        <v>80.361445783132538</v>
      </c>
      <c r="H8" s="32">
        <v>83</v>
      </c>
      <c r="J8" s="4">
        <v>83</v>
      </c>
    </row>
    <row r="9" spans="3:10" ht="30" x14ac:dyDescent="0.25">
      <c r="C9" s="24" t="s">
        <v>5</v>
      </c>
      <c r="D9" s="36">
        <v>7120</v>
      </c>
      <c r="E9" s="36">
        <f t="shared" si="0"/>
        <v>103.94160583941606</v>
      </c>
      <c r="F9" s="2">
        <v>8089</v>
      </c>
      <c r="G9" s="2">
        <f>F9/J9*100</f>
        <v>118.08759124087591</v>
      </c>
      <c r="H9" s="32">
        <v>6850</v>
      </c>
      <c r="J9" s="4">
        <v>6850</v>
      </c>
    </row>
    <row r="10" spans="3:10" x14ac:dyDescent="0.25">
      <c r="C10" s="25" t="s">
        <v>7</v>
      </c>
      <c r="D10" s="37"/>
      <c r="E10" s="37"/>
      <c r="F10" s="3"/>
      <c r="G10" s="3"/>
      <c r="H10" s="33"/>
      <c r="J10" s="4"/>
    </row>
    <row r="11" spans="3:10" x14ac:dyDescent="0.25">
      <c r="C11" s="23" t="s">
        <v>4</v>
      </c>
      <c r="D11" s="36">
        <v>86.67</v>
      </c>
      <c r="E11" s="36">
        <f t="shared" si="0"/>
        <v>117.12162162162163</v>
      </c>
      <c r="F11" s="2">
        <v>86</v>
      </c>
      <c r="G11" s="2">
        <f>F11/J11*100</f>
        <v>116.21621621621621</v>
      </c>
      <c r="H11" s="32">
        <v>74</v>
      </c>
      <c r="J11" s="4">
        <v>74</v>
      </c>
    </row>
    <row r="12" spans="3:10" x14ac:dyDescent="0.25">
      <c r="C12" s="25" t="s">
        <v>8</v>
      </c>
      <c r="D12" s="37"/>
      <c r="E12" s="37"/>
      <c r="F12" s="3"/>
      <c r="G12" s="3"/>
      <c r="H12" s="33"/>
      <c r="J12" s="4"/>
    </row>
    <row r="13" spans="3:10" x14ac:dyDescent="0.25">
      <c r="C13" s="23" t="s">
        <v>4</v>
      </c>
      <c r="D13" s="36">
        <v>60.02</v>
      </c>
      <c r="E13" s="36">
        <f t="shared" si="0"/>
        <v>95.269841269841265</v>
      </c>
      <c r="F13" s="2">
        <v>60.81</v>
      </c>
      <c r="G13" s="2">
        <f>F13/J13*100</f>
        <v>96.523809523809518</v>
      </c>
      <c r="H13" s="32">
        <v>63</v>
      </c>
      <c r="J13" s="4">
        <v>63</v>
      </c>
    </row>
    <row r="14" spans="3:10" ht="30" x14ac:dyDescent="0.25">
      <c r="C14" s="24" t="s">
        <v>5</v>
      </c>
      <c r="D14" s="36">
        <v>4500</v>
      </c>
      <c r="E14" s="36">
        <f t="shared" si="0"/>
        <v>92.783505154639172</v>
      </c>
      <c r="F14" s="2">
        <v>5307</v>
      </c>
      <c r="G14" s="2">
        <f>F14/J14*100</f>
        <v>109.42268041237114</v>
      </c>
      <c r="H14" s="32">
        <v>4850</v>
      </c>
      <c r="J14" s="4">
        <v>4850</v>
      </c>
    </row>
    <row r="18" spans="4:5" x14ac:dyDescent="0.25">
      <c r="D18" s="87" t="s">
        <v>14</v>
      </c>
      <c r="E18" s="87"/>
    </row>
    <row r="19" spans="4:5" x14ac:dyDescent="0.25">
      <c r="D19" s="88" t="s">
        <v>15</v>
      </c>
      <c r="E19" s="88"/>
    </row>
    <row r="20" spans="4:5" x14ac:dyDescent="0.25">
      <c r="D20" s="89" t="s">
        <v>16</v>
      </c>
      <c r="E20" s="89"/>
    </row>
  </sheetData>
  <mergeCells count="3">
    <mergeCell ref="D18:E18"/>
    <mergeCell ref="D19:E19"/>
    <mergeCell ref="D20:E20"/>
  </mergeCells>
  <conditionalFormatting sqref="D5 F5">
    <cfRule type="cellIs" dxfId="504" priority="19" operator="between">
      <formula>$H$5*0.9</formula>
      <formula>$H$5</formula>
    </cfRule>
    <cfRule type="cellIs" dxfId="503" priority="20" operator="lessThan">
      <formula>$H$5</formula>
    </cfRule>
    <cfRule type="cellIs" dxfId="502" priority="21" operator="greaterThan">
      <formula>$H$5</formula>
    </cfRule>
  </conditionalFormatting>
  <conditionalFormatting sqref="D6 F6">
    <cfRule type="cellIs" dxfId="501" priority="18" operator="greaterThan">
      <formula>$H$6</formula>
    </cfRule>
  </conditionalFormatting>
  <conditionalFormatting sqref="D6 F6">
    <cfRule type="cellIs" dxfId="500" priority="17" operator="lessThan">
      <formula>$H$6</formula>
    </cfRule>
  </conditionalFormatting>
  <conditionalFormatting sqref="D6 F6">
    <cfRule type="cellIs" dxfId="499" priority="16" operator="between">
      <formula>$H$6*0.9</formula>
      <formula>$H$6</formula>
    </cfRule>
  </conditionalFormatting>
  <conditionalFormatting sqref="D8 F8">
    <cfRule type="cellIs" dxfId="498" priority="15" operator="greaterThan">
      <formula>$H$8</formula>
    </cfRule>
  </conditionalFormatting>
  <conditionalFormatting sqref="D8 F8">
    <cfRule type="cellIs" dxfId="497" priority="14" operator="lessThan">
      <formula>$H$8</formula>
    </cfRule>
  </conditionalFormatting>
  <conditionalFormatting sqref="D8 F8">
    <cfRule type="cellIs" dxfId="496" priority="13" operator="between">
      <formula>$H$8*0.9</formula>
      <formula>$H$8</formula>
    </cfRule>
  </conditionalFormatting>
  <conditionalFormatting sqref="D9 F9">
    <cfRule type="cellIs" dxfId="495" priority="12" operator="greaterThan">
      <formula>$H$9</formula>
    </cfRule>
  </conditionalFormatting>
  <conditionalFormatting sqref="D9 F9">
    <cfRule type="cellIs" dxfId="494" priority="11" operator="lessThan">
      <formula>$H$9</formula>
    </cfRule>
  </conditionalFormatting>
  <conditionalFormatting sqref="D9 F9">
    <cfRule type="cellIs" dxfId="493" priority="10" operator="between">
      <formula>$H$9*0.9</formula>
      <formula>$H$9</formula>
    </cfRule>
  </conditionalFormatting>
  <conditionalFormatting sqref="D11 F11">
    <cfRule type="cellIs" dxfId="492" priority="9" operator="greaterThan">
      <formula>$H$11</formula>
    </cfRule>
  </conditionalFormatting>
  <conditionalFormatting sqref="D11 F11">
    <cfRule type="cellIs" dxfId="491" priority="8" operator="lessThan">
      <formula>$H$11</formula>
    </cfRule>
  </conditionalFormatting>
  <conditionalFormatting sqref="D11 F11">
    <cfRule type="cellIs" dxfId="490" priority="7" operator="between">
      <formula>$H$11*0.9</formula>
      <formula>$H$11</formula>
    </cfRule>
  </conditionalFormatting>
  <conditionalFormatting sqref="D13 F13">
    <cfRule type="cellIs" dxfId="489" priority="6" operator="greaterThan">
      <formula>$H$13</formula>
    </cfRule>
  </conditionalFormatting>
  <conditionalFormatting sqref="D13 F13">
    <cfRule type="cellIs" dxfId="488" priority="5" operator="lessThan">
      <formula>$H$13</formula>
    </cfRule>
  </conditionalFormatting>
  <conditionalFormatting sqref="D13 F13">
    <cfRule type="cellIs" dxfId="487" priority="4" operator="between">
      <formula>$H$13*0.9</formula>
      <formula>$H$13</formula>
    </cfRule>
  </conditionalFormatting>
  <conditionalFormatting sqref="D14 F14">
    <cfRule type="cellIs" dxfId="486" priority="3" operator="greaterThan">
      <formula>$H$14</formula>
    </cfRule>
  </conditionalFormatting>
  <conditionalFormatting sqref="D14 F14">
    <cfRule type="cellIs" dxfId="485" priority="2" operator="lessThan">
      <formula>$H$14</formula>
    </cfRule>
  </conditionalFormatting>
  <conditionalFormatting sqref="D14 F14">
    <cfRule type="cellIs" dxfId="484" priority="1" operator="between">
      <formula>$H$14*0.9</formula>
      <formula>$H$14</formula>
    </cfRule>
  </conditionalFormatting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customWidth="1"/>
    <col min="6" max="6" width="12.85546875" customWidth="1"/>
    <col min="7" max="7" width="13" customWidth="1"/>
    <col min="8" max="8" width="13.28515625" customWidth="1"/>
    <col min="9" max="10" width="0" hidden="1" customWidth="1"/>
  </cols>
  <sheetData>
    <row r="3" spans="3:10" ht="75" x14ac:dyDescent="0.25">
      <c r="C3" s="61" t="s">
        <v>2</v>
      </c>
      <c r="D3" s="57" t="s">
        <v>9</v>
      </c>
      <c r="E3" s="57" t="s">
        <v>10</v>
      </c>
      <c r="F3" s="55" t="s">
        <v>11</v>
      </c>
      <c r="G3" s="39" t="s">
        <v>12</v>
      </c>
      <c r="H3" s="29" t="s">
        <v>22</v>
      </c>
    </row>
    <row r="4" spans="3:10" x14ac:dyDescent="0.25">
      <c r="C4" s="40" t="s">
        <v>18</v>
      </c>
      <c r="D4" s="40"/>
      <c r="E4" s="40"/>
      <c r="F4" s="41"/>
      <c r="G4" s="41"/>
      <c r="H4" s="30"/>
    </row>
    <row r="5" spans="3:10" x14ac:dyDescent="0.25">
      <c r="C5" s="42" t="s">
        <v>4</v>
      </c>
      <c r="D5" s="49">
        <v>100</v>
      </c>
      <c r="E5" s="49">
        <f>SUM(D5/H5)*100</f>
        <v>112.35955056179776</v>
      </c>
      <c r="F5" s="43">
        <v>85.7</v>
      </c>
      <c r="G5" s="43">
        <f>F5/J5*100</f>
        <v>96.292134831460672</v>
      </c>
      <c r="H5" s="44">
        <v>89</v>
      </c>
      <c r="J5" s="4">
        <v>89</v>
      </c>
    </row>
    <row r="6" spans="3:10" ht="30" x14ac:dyDescent="0.25">
      <c r="C6" s="45" t="s">
        <v>5</v>
      </c>
      <c r="D6" s="49">
        <v>7022</v>
      </c>
      <c r="E6" s="49">
        <f t="shared" ref="E6:E14" si="0">SUM(D6/H6)*100</f>
        <v>89.452229299363069</v>
      </c>
      <c r="F6" s="43">
        <v>11200</v>
      </c>
      <c r="G6" s="43">
        <f>F6/J6*100</f>
        <v>142.67515923566879</v>
      </c>
      <c r="H6" s="46">
        <v>7850</v>
      </c>
      <c r="J6" s="4">
        <v>7850</v>
      </c>
    </row>
    <row r="7" spans="3:10" x14ac:dyDescent="0.25">
      <c r="C7" s="47" t="s">
        <v>19</v>
      </c>
      <c r="D7" s="50"/>
      <c r="E7" s="50"/>
      <c r="F7" s="33"/>
      <c r="G7" s="33"/>
      <c r="H7" s="41"/>
      <c r="J7" s="4"/>
    </row>
    <row r="8" spans="3:10" x14ac:dyDescent="0.25">
      <c r="C8" s="42" t="s">
        <v>4</v>
      </c>
      <c r="D8" s="49">
        <v>0</v>
      </c>
      <c r="E8" s="49">
        <f t="shared" si="0"/>
        <v>0</v>
      </c>
      <c r="F8" s="43">
        <v>0</v>
      </c>
      <c r="G8" s="43">
        <f>F8/J8*100</f>
        <v>0</v>
      </c>
      <c r="H8" s="44">
        <v>83</v>
      </c>
      <c r="J8" s="4">
        <v>83</v>
      </c>
    </row>
    <row r="9" spans="3:10" ht="30" x14ac:dyDescent="0.25">
      <c r="C9" s="45" t="s">
        <v>5</v>
      </c>
      <c r="D9" s="49">
        <v>0</v>
      </c>
      <c r="E9" s="49">
        <f t="shared" si="0"/>
        <v>0</v>
      </c>
      <c r="F9" s="43">
        <v>0</v>
      </c>
      <c r="G9" s="43">
        <f>F9/J9*100</f>
        <v>0</v>
      </c>
      <c r="H9" s="48">
        <v>6850</v>
      </c>
      <c r="J9" s="4">
        <v>6850</v>
      </c>
    </row>
    <row r="10" spans="3:10" x14ac:dyDescent="0.25">
      <c r="C10" s="47" t="s">
        <v>20</v>
      </c>
      <c r="D10" s="50"/>
      <c r="E10" s="50"/>
      <c r="F10" s="33"/>
      <c r="G10" s="33"/>
      <c r="H10" s="30"/>
      <c r="J10" s="4"/>
    </row>
    <row r="11" spans="3:10" x14ac:dyDescent="0.25">
      <c r="C11" s="42" t="s">
        <v>4</v>
      </c>
      <c r="D11" s="49">
        <v>87.5</v>
      </c>
      <c r="E11" s="49">
        <f t="shared" si="0"/>
        <v>115.13157894736842</v>
      </c>
      <c r="F11" s="43">
        <v>92</v>
      </c>
      <c r="G11" s="43">
        <f>F11/J11*100</f>
        <v>121.05263157894737</v>
      </c>
      <c r="H11" s="44">
        <v>76</v>
      </c>
      <c r="J11" s="4">
        <v>76</v>
      </c>
    </row>
    <row r="12" spans="3:10" x14ac:dyDescent="0.25">
      <c r="C12" s="47" t="s">
        <v>21</v>
      </c>
      <c r="D12" s="50"/>
      <c r="E12" s="50"/>
      <c r="F12" s="33"/>
      <c r="G12" s="33"/>
      <c r="H12" s="30"/>
      <c r="J12" s="4"/>
    </row>
    <row r="13" spans="3:10" x14ac:dyDescent="0.25">
      <c r="C13" s="42" t="s">
        <v>4</v>
      </c>
      <c r="D13" s="49">
        <v>69.180000000000007</v>
      </c>
      <c r="E13" s="49">
        <f t="shared" si="0"/>
        <v>108.09375000000001</v>
      </c>
      <c r="F13" s="43">
        <v>67.14</v>
      </c>
      <c r="G13" s="43">
        <f>F13/J13*100</f>
        <v>104.90625</v>
      </c>
      <c r="H13" s="44">
        <v>64</v>
      </c>
      <c r="J13" s="4">
        <v>64</v>
      </c>
    </row>
    <row r="14" spans="3:10" ht="30" x14ac:dyDescent="0.25">
      <c r="C14" s="45" t="s">
        <v>5</v>
      </c>
      <c r="D14" s="49">
        <v>4759</v>
      </c>
      <c r="E14" s="49">
        <f t="shared" si="0"/>
        <v>98.123711340206185</v>
      </c>
      <c r="F14" s="43">
        <v>5043</v>
      </c>
      <c r="G14" s="43">
        <f>F14/J14*100</f>
        <v>103.97938144329896</v>
      </c>
      <c r="H14" s="48">
        <v>4850</v>
      </c>
      <c r="J14" s="4">
        <v>4850</v>
      </c>
    </row>
    <row r="17" spans="4:5" x14ac:dyDescent="0.25">
      <c r="D17" s="90" t="s">
        <v>14</v>
      </c>
      <c r="E17" s="90"/>
    </row>
    <row r="18" spans="4:5" x14ac:dyDescent="0.25">
      <c r="D18" s="91" t="s">
        <v>15</v>
      </c>
      <c r="E18" s="91"/>
    </row>
    <row r="19" spans="4:5" x14ac:dyDescent="0.25">
      <c r="D19" s="92" t="s">
        <v>16</v>
      </c>
      <c r="E19" s="92"/>
    </row>
  </sheetData>
  <mergeCells count="3">
    <mergeCell ref="D17:E17"/>
    <mergeCell ref="D18:E18"/>
    <mergeCell ref="D19:E19"/>
  </mergeCells>
  <conditionalFormatting sqref="D5 F5">
    <cfRule type="cellIs" dxfId="125" priority="21" operator="greaterThan">
      <formula>$H$5</formula>
    </cfRule>
  </conditionalFormatting>
  <conditionalFormatting sqref="D5 F5">
    <cfRule type="cellIs" dxfId="124" priority="20" operator="lessThan">
      <formula>$H$5</formula>
    </cfRule>
  </conditionalFormatting>
  <conditionalFormatting sqref="D5 F5">
    <cfRule type="cellIs" dxfId="123" priority="19" operator="between">
      <formula>$H$5*0.9</formula>
      <formula>$H$5</formula>
    </cfRule>
  </conditionalFormatting>
  <conditionalFormatting sqref="D6 F6">
    <cfRule type="cellIs" dxfId="122" priority="18" operator="greaterThan">
      <formula>$H$6</formula>
    </cfRule>
  </conditionalFormatting>
  <conditionalFormatting sqref="D6 F6">
    <cfRule type="cellIs" dxfId="121" priority="17" operator="lessThan">
      <formula>$H$6</formula>
    </cfRule>
  </conditionalFormatting>
  <conditionalFormatting sqref="D6 F6">
    <cfRule type="cellIs" dxfId="120" priority="16" operator="between">
      <formula>$H$6*0.9</formula>
      <formula>$H$6</formula>
    </cfRule>
  </conditionalFormatting>
  <conditionalFormatting sqref="D11 F11">
    <cfRule type="cellIs" dxfId="119" priority="15" operator="greaterThan">
      <formula>$H$11</formula>
    </cfRule>
  </conditionalFormatting>
  <conditionalFormatting sqref="D11 F11">
    <cfRule type="cellIs" dxfId="118" priority="14" operator="lessThan">
      <formula>$H$11</formula>
    </cfRule>
  </conditionalFormatting>
  <conditionalFormatting sqref="D11 F11">
    <cfRule type="cellIs" dxfId="117" priority="13" operator="between">
      <formula>$H$11*0.9</formula>
      <formula>$H$11</formula>
    </cfRule>
  </conditionalFormatting>
  <conditionalFormatting sqref="D13 F13">
    <cfRule type="cellIs" dxfId="116" priority="12" operator="greaterThan">
      <formula>$H$13</formula>
    </cfRule>
  </conditionalFormatting>
  <conditionalFormatting sqref="D13 F13">
    <cfRule type="cellIs" dxfId="115" priority="11" operator="lessThan">
      <formula>$H$13</formula>
    </cfRule>
  </conditionalFormatting>
  <conditionalFormatting sqref="D13 F13">
    <cfRule type="cellIs" dxfId="114" priority="10" operator="between">
      <formula>$H$13*0.9</formula>
      <formula>$H$13</formula>
    </cfRule>
  </conditionalFormatting>
  <conditionalFormatting sqref="D14 F14">
    <cfRule type="cellIs" dxfId="113" priority="9" operator="greaterThan">
      <formula>$H$14</formula>
    </cfRule>
  </conditionalFormatting>
  <conditionalFormatting sqref="D14 F14">
    <cfRule type="cellIs" dxfId="112" priority="8" operator="lessThan">
      <formula>$H$14</formula>
    </cfRule>
  </conditionalFormatting>
  <conditionalFormatting sqref="D14 F14">
    <cfRule type="cellIs" dxfId="111" priority="7" operator="between">
      <formula>$H$14*0.9</formula>
      <formula>$H$14</formula>
    </cfRule>
  </conditionalFormatting>
  <conditionalFormatting sqref="D8 F8">
    <cfRule type="cellIs" dxfId="110" priority="6" operator="greaterThan">
      <formula>$H$8</formula>
    </cfRule>
  </conditionalFormatting>
  <conditionalFormatting sqref="D8 F8">
    <cfRule type="cellIs" dxfId="109" priority="5" operator="lessThan">
      <formula>$H$8</formula>
    </cfRule>
  </conditionalFormatting>
  <conditionalFormatting sqref="D8 F8">
    <cfRule type="cellIs" dxfId="108" priority="4" operator="between">
      <formula>$H$8*0.9</formula>
      <formula>$H$8</formula>
    </cfRule>
  </conditionalFormatting>
  <conditionalFormatting sqref="D9 F9">
    <cfRule type="cellIs" dxfId="107" priority="3" operator="greaterThan">
      <formula>$H$9</formula>
    </cfRule>
  </conditionalFormatting>
  <conditionalFormatting sqref="D9 F9">
    <cfRule type="cellIs" dxfId="106" priority="2" operator="lessThan">
      <formula>$H$9</formula>
    </cfRule>
  </conditionalFormatting>
  <conditionalFormatting sqref="D9 F9">
    <cfRule type="cellIs" dxfId="105" priority="1" operator="between">
      <formula>$H$9*0.9</formula>
      <formula>$H$9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customWidth="1"/>
    <col min="6" max="6" width="12.85546875" customWidth="1"/>
    <col min="7" max="7" width="13" customWidth="1"/>
    <col min="8" max="8" width="13.28515625" customWidth="1"/>
    <col min="9" max="10" width="0" hidden="1" customWidth="1"/>
  </cols>
  <sheetData>
    <row r="3" spans="3:10" ht="75" x14ac:dyDescent="0.25">
      <c r="C3" s="61" t="s">
        <v>2</v>
      </c>
      <c r="D3" s="57" t="s">
        <v>9</v>
      </c>
      <c r="E3" s="57" t="s">
        <v>10</v>
      </c>
      <c r="F3" s="55" t="s">
        <v>11</v>
      </c>
      <c r="G3" s="62" t="s">
        <v>12</v>
      </c>
      <c r="H3" s="29" t="s">
        <v>22</v>
      </c>
    </row>
    <row r="4" spans="3:10" x14ac:dyDescent="0.25">
      <c r="C4" s="40" t="s">
        <v>18</v>
      </c>
      <c r="D4" s="51"/>
      <c r="E4" s="51"/>
      <c r="F4" s="41"/>
      <c r="G4" s="41"/>
      <c r="H4" s="30"/>
    </row>
    <row r="5" spans="3:10" x14ac:dyDescent="0.25">
      <c r="C5" s="42" t="s">
        <v>4</v>
      </c>
      <c r="D5" s="49">
        <v>90</v>
      </c>
      <c r="E5" s="49">
        <f>SUM(D5/H5)*100</f>
        <v>104.65116279069768</v>
      </c>
      <c r="F5" s="43">
        <v>92.4</v>
      </c>
      <c r="G5" s="43">
        <f>F5/J5*100</f>
        <v>107.44186046511628</v>
      </c>
      <c r="H5" s="44">
        <v>86</v>
      </c>
      <c r="J5" s="4">
        <v>86</v>
      </c>
    </row>
    <row r="6" spans="3:10" ht="30" x14ac:dyDescent="0.25">
      <c r="C6" s="45" t="s">
        <v>5</v>
      </c>
      <c r="D6" s="49">
        <v>7059</v>
      </c>
      <c r="E6" s="49">
        <f t="shared" ref="E6:E14" si="0">SUM(D6/H6)*100</f>
        <v>89.923566878980893</v>
      </c>
      <c r="F6" s="43">
        <v>7623</v>
      </c>
      <c r="G6" s="43">
        <f>F6/J6*100</f>
        <v>97.108280254777071</v>
      </c>
      <c r="H6" s="46">
        <v>7850</v>
      </c>
      <c r="J6" s="4">
        <v>7850</v>
      </c>
    </row>
    <row r="7" spans="3:10" x14ac:dyDescent="0.25">
      <c r="C7" s="47" t="s">
        <v>19</v>
      </c>
      <c r="D7" s="50"/>
      <c r="E7" s="50"/>
      <c r="F7" s="33"/>
      <c r="G7" s="33"/>
      <c r="H7" s="41"/>
      <c r="J7" s="4"/>
    </row>
    <row r="8" spans="3:10" x14ac:dyDescent="0.25">
      <c r="C8" s="42" t="s">
        <v>4</v>
      </c>
      <c r="D8" s="49">
        <v>96</v>
      </c>
      <c r="E8" s="49">
        <f t="shared" si="0"/>
        <v>128</v>
      </c>
      <c r="F8" s="43">
        <v>95.3</v>
      </c>
      <c r="G8" s="43">
        <f>F8/J8*100</f>
        <v>127.06666666666666</v>
      </c>
      <c r="H8" s="44">
        <v>75</v>
      </c>
      <c r="J8" s="4">
        <v>75</v>
      </c>
    </row>
    <row r="9" spans="3:10" ht="30" x14ac:dyDescent="0.25">
      <c r="C9" s="45" t="s">
        <v>5</v>
      </c>
      <c r="D9" s="49">
        <v>5857</v>
      </c>
      <c r="E9" s="49">
        <f t="shared" si="0"/>
        <v>85.503649635036496</v>
      </c>
      <c r="F9" s="43">
        <v>6225</v>
      </c>
      <c r="G9" s="43">
        <f>F9/J9*100</f>
        <v>90.87591240875912</v>
      </c>
      <c r="H9" s="48">
        <v>6850</v>
      </c>
      <c r="J9" s="4">
        <v>6850</v>
      </c>
    </row>
    <row r="10" spans="3:10" x14ac:dyDescent="0.25">
      <c r="C10" s="47" t="s">
        <v>20</v>
      </c>
      <c r="D10" s="50"/>
      <c r="E10" s="50"/>
      <c r="F10" s="33"/>
      <c r="G10" s="33"/>
      <c r="H10" s="30"/>
      <c r="J10" s="4"/>
    </row>
    <row r="11" spans="3:10" x14ac:dyDescent="0.25">
      <c r="C11" s="42" t="s">
        <v>4</v>
      </c>
      <c r="D11" s="49">
        <v>72.22</v>
      </c>
      <c r="E11" s="49">
        <f t="shared" si="0"/>
        <v>95.026315789473685</v>
      </c>
      <c r="F11" s="43">
        <v>75</v>
      </c>
      <c r="G11" s="43">
        <f>F11/J11*100</f>
        <v>98.68421052631578</v>
      </c>
      <c r="H11" s="44">
        <v>76</v>
      </c>
      <c r="J11" s="4">
        <v>76</v>
      </c>
    </row>
    <row r="12" spans="3:10" x14ac:dyDescent="0.25">
      <c r="C12" s="47" t="s">
        <v>21</v>
      </c>
      <c r="D12" s="50"/>
      <c r="E12" s="50"/>
      <c r="F12" s="33"/>
      <c r="G12" s="33"/>
      <c r="H12" s="30"/>
      <c r="J12" s="4"/>
    </row>
    <row r="13" spans="3:10" x14ac:dyDescent="0.25">
      <c r="C13" s="42" t="s">
        <v>4</v>
      </c>
      <c r="D13" s="49">
        <v>68.739999999999995</v>
      </c>
      <c r="E13" s="49">
        <f t="shared" si="0"/>
        <v>107.40624999999999</v>
      </c>
      <c r="F13" s="43">
        <v>65.459999999999994</v>
      </c>
      <c r="G13" s="43">
        <f>F13/J13*100</f>
        <v>102.28124999999999</v>
      </c>
      <c r="H13" s="44">
        <v>64</v>
      </c>
      <c r="J13" s="4">
        <v>64</v>
      </c>
    </row>
    <row r="14" spans="3:10" ht="30" x14ac:dyDescent="0.25">
      <c r="C14" s="45" t="s">
        <v>5</v>
      </c>
      <c r="D14" s="49">
        <v>5195</v>
      </c>
      <c r="E14" s="49">
        <f t="shared" si="0"/>
        <v>107.11340206185567</v>
      </c>
      <c r="F14" s="43">
        <v>5862</v>
      </c>
      <c r="G14" s="43">
        <f>F14/J14*100</f>
        <v>120.8659793814433</v>
      </c>
      <c r="H14" s="48">
        <v>4850</v>
      </c>
      <c r="J14" s="4">
        <v>4850</v>
      </c>
    </row>
    <row r="17" spans="4:5" x14ac:dyDescent="0.25">
      <c r="D17" s="90" t="s">
        <v>14</v>
      </c>
      <c r="E17" s="90"/>
    </row>
    <row r="18" spans="4:5" x14ac:dyDescent="0.25">
      <c r="D18" s="91" t="s">
        <v>15</v>
      </c>
      <c r="E18" s="91"/>
    </row>
    <row r="19" spans="4:5" x14ac:dyDescent="0.25">
      <c r="D19" s="92" t="s">
        <v>16</v>
      </c>
      <c r="E19" s="92"/>
    </row>
  </sheetData>
  <mergeCells count="3">
    <mergeCell ref="D17:E17"/>
    <mergeCell ref="D18:E18"/>
    <mergeCell ref="D19:E19"/>
  </mergeCells>
  <conditionalFormatting sqref="D5 F5">
    <cfRule type="cellIs" dxfId="104" priority="21" operator="greaterThan">
      <formula>$H$5</formula>
    </cfRule>
  </conditionalFormatting>
  <conditionalFormatting sqref="D5 F5">
    <cfRule type="cellIs" dxfId="103" priority="20" operator="lessThan">
      <formula>$H$5</formula>
    </cfRule>
  </conditionalFormatting>
  <conditionalFormatting sqref="D5 F5">
    <cfRule type="cellIs" dxfId="102" priority="19" operator="between">
      <formula>$H$5*0.9</formula>
      <formula>$H$5</formula>
    </cfRule>
  </conditionalFormatting>
  <conditionalFormatting sqref="D6 F6">
    <cfRule type="cellIs" dxfId="101" priority="18" operator="greaterThan">
      <formula>$H$6</formula>
    </cfRule>
  </conditionalFormatting>
  <conditionalFormatting sqref="D6 F6">
    <cfRule type="cellIs" dxfId="100" priority="17" operator="lessThan">
      <formula>$H$6</formula>
    </cfRule>
  </conditionalFormatting>
  <conditionalFormatting sqref="D6 F6">
    <cfRule type="cellIs" dxfId="99" priority="16" operator="between">
      <formula>$H$6*0.9</formula>
      <formula>$H$6</formula>
    </cfRule>
  </conditionalFormatting>
  <conditionalFormatting sqref="D8 F8">
    <cfRule type="cellIs" dxfId="98" priority="15" operator="greaterThan">
      <formula>$H$8</formula>
    </cfRule>
  </conditionalFormatting>
  <conditionalFormatting sqref="D8 F8">
    <cfRule type="cellIs" dxfId="97" priority="14" operator="lessThan">
      <formula>$H$8</formula>
    </cfRule>
  </conditionalFormatting>
  <conditionalFormatting sqref="D8 F8">
    <cfRule type="cellIs" dxfId="96" priority="13" operator="between">
      <formula>$H$8*0.9</formula>
      <formula>$H$8</formula>
    </cfRule>
  </conditionalFormatting>
  <conditionalFormatting sqref="D9 F9">
    <cfRule type="cellIs" dxfId="95" priority="12" operator="greaterThan">
      <formula>$H$9</formula>
    </cfRule>
  </conditionalFormatting>
  <conditionalFormatting sqref="D9 F9">
    <cfRule type="cellIs" dxfId="94" priority="11" operator="lessThan">
      <formula>$H$9</formula>
    </cfRule>
  </conditionalFormatting>
  <conditionalFormatting sqref="D9 F9">
    <cfRule type="cellIs" dxfId="93" priority="10" operator="between">
      <formula>$H$9*0.9</formula>
      <formula>$H$9</formula>
    </cfRule>
  </conditionalFormatting>
  <conditionalFormatting sqref="D11 F11">
    <cfRule type="cellIs" dxfId="92" priority="9" operator="greaterThan">
      <formula>$H$11</formula>
    </cfRule>
  </conditionalFormatting>
  <conditionalFormatting sqref="D11 F11">
    <cfRule type="cellIs" dxfId="91" priority="8" operator="lessThan">
      <formula>$H$11</formula>
    </cfRule>
  </conditionalFormatting>
  <conditionalFormatting sqref="D11 F11">
    <cfRule type="cellIs" dxfId="90" priority="7" operator="between">
      <formula>$H$11*0.9</formula>
      <formula>$H$11</formula>
    </cfRule>
  </conditionalFormatting>
  <conditionalFormatting sqref="D13 F13">
    <cfRule type="cellIs" dxfId="89" priority="6" operator="greaterThan">
      <formula>$H$13</formula>
    </cfRule>
  </conditionalFormatting>
  <conditionalFormatting sqref="D13 F13">
    <cfRule type="cellIs" dxfId="88" priority="5" operator="lessThan">
      <formula>$H$13</formula>
    </cfRule>
  </conditionalFormatting>
  <conditionalFormatting sqref="D13 F13">
    <cfRule type="cellIs" dxfId="87" priority="4" operator="between">
      <formula>$H$13*0.9</formula>
      <formula>$H$13</formula>
    </cfRule>
  </conditionalFormatting>
  <conditionalFormatting sqref="D14 F14">
    <cfRule type="cellIs" dxfId="86" priority="3" operator="greaterThan">
      <formula>$H$14</formula>
    </cfRule>
  </conditionalFormatting>
  <conditionalFormatting sqref="D14 F14">
    <cfRule type="cellIs" dxfId="85" priority="2" operator="lessThan">
      <formula>$H$14</formula>
    </cfRule>
  </conditionalFormatting>
  <conditionalFormatting sqref="D14 F14">
    <cfRule type="cellIs" dxfId="84" priority="1" operator="between">
      <formula>$H$14*0.9</formula>
      <formula>$H$14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customWidth="1"/>
    <col min="6" max="6" width="12.85546875" customWidth="1"/>
    <col min="7" max="7" width="13" customWidth="1"/>
    <col min="8" max="8" width="13.28515625" customWidth="1"/>
    <col min="9" max="10" width="0" hidden="1" customWidth="1"/>
  </cols>
  <sheetData>
    <row r="3" spans="3:10" ht="75" x14ac:dyDescent="0.25">
      <c r="C3" s="61" t="s">
        <v>2</v>
      </c>
      <c r="D3" s="57" t="s">
        <v>9</v>
      </c>
      <c r="E3" s="57" t="s">
        <v>10</v>
      </c>
      <c r="F3" s="55" t="s">
        <v>11</v>
      </c>
      <c r="G3" s="39" t="s">
        <v>12</v>
      </c>
      <c r="H3" s="29" t="s">
        <v>22</v>
      </c>
    </row>
    <row r="4" spans="3:10" x14ac:dyDescent="0.25">
      <c r="C4" s="40" t="s">
        <v>18</v>
      </c>
      <c r="D4" s="51"/>
      <c r="E4" s="51"/>
      <c r="F4" s="41"/>
      <c r="G4" s="41"/>
      <c r="H4" s="30"/>
    </row>
    <row r="5" spans="3:10" x14ac:dyDescent="0.25">
      <c r="C5" s="42" t="s">
        <v>4</v>
      </c>
      <c r="D5" s="49">
        <v>83.87</v>
      </c>
      <c r="E5" s="49">
        <f>SUM(D5/H5)*100</f>
        <v>102.28048780487806</v>
      </c>
      <c r="F5" s="43">
        <v>83.3</v>
      </c>
      <c r="G5" s="43">
        <f>F5/J5*100</f>
        <v>101.58536585365854</v>
      </c>
      <c r="H5" s="44">
        <v>82</v>
      </c>
      <c r="J5" s="4">
        <v>82</v>
      </c>
    </row>
    <row r="6" spans="3:10" ht="30" x14ac:dyDescent="0.25">
      <c r="C6" s="45" t="s">
        <v>5</v>
      </c>
      <c r="D6" s="49">
        <v>8384</v>
      </c>
      <c r="E6" s="49">
        <f t="shared" ref="E6:E14" si="0">SUM(D6/H6)*100</f>
        <v>106.80254777070064</v>
      </c>
      <c r="F6" s="43">
        <v>8861</v>
      </c>
      <c r="G6" s="43">
        <f>F6/J6*100</f>
        <v>112.87898089171975</v>
      </c>
      <c r="H6" s="46">
        <v>7850</v>
      </c>
      <c r="J6" s="4">
        <v>7850</v>
      </c>
    </row>
    <row r="7" spans="3:10" x14ac:dyDescent="0.25">
      <c r="C7" s="47" t="s">
        <v>19</v>
      </c>
      <c r="D7" s="50"/>
      <c r="E7" s="50"/>
      <c r="F7" s="33"/>
      <c r="G7" s="33"/>
      <c r="H7" s="41"/>
      <c r="J7" s="4"/>
    </row>
    <row r="8" spans="3:10" x14ac:dyDescent="0.25">
      <c r="C8" s="42" t="s">
        <v>4</v>
      </c>
      <c r="D8" s="49">
        <v>100</v>
      </c>
      <c r="E8" s="49">
        <f t="shared" si="0"/>
        <v>142.85714285714286</v>
      </c>
      <c r="F8" s="43">
        <v>94.7</v>
      </c>
      <c r="G8" s="43">
        <f>F8/J8*100</f>
        <v>135.28571428571431</v>
      </c>
      <c r="H8" s="44">
        <v>70</v>
      </c>
      <c r="J8" s="4">
        <v>70</v>
      </c>
    </row>
    <row r="9" spans="3:10" ht="30" x14ac:dyDescent="0.25">
      <c r="C9" s="45" t="s">
        <v>5</v>
      </c>
      <c r="D9" s="49">
        <v>9496</v>
      </c>
      <c r="E9" s="49">
        <f t="shared" si="0"/>
        <v>138.62773722627736</v>
      </c>
      <c r="F9" s="43">
        <v>9498</v>
      </c>
      <c r="G9" s="43">
        <f>F9/J9*100</f>
        <v>138.65693430656933</v>
      </c>
      <c r="H9" s="48">
        <v>6850</v>
      </c>
      <c r="J9" s="4">
        <v>6850</v>
      </c>
    </row>
    <row r="10" spans="3:10" x14ac:dyDescent="0.25">
      <c r="C10" s="47" t="s">
        <v>20</v>
      </c>
      <c r="D10" s="50"/>
      <c r="E10" s="50"/>
      <c r="F10" s="33"/>
      <c r="G10" s="33"/>
      <c r="H10" s="30"/>
      <c r="J10" s="4"/>
    </row>
    <row r="11" spans="3:10" x14ac:dyDescent="0.25">
      <c r="C11" s="42" t="s">
        <v>4</v>
      </c>
      <c r="D11" s="49">
        <v>96.88</v>
      </c>
      <c r="E11" s="49">
        <f t="shared" si="0"/>
        <v>134.55555555555554</v>
      </c>
      <c r="F11" s="43">
        <v>66.2</v>
      </c>
      <c r="G11" s="43">
        <f>F11/J11*100</f>
        <v>91.944444444444457</v>
      </c>
      <c r="H11" s="44">
        <v>72</v>
      </c>
      <c r="J11" s="4">
        <v>72</v>
      </c>
    </row>
    <row r="12" spans="3:10" x14ac:dyDescent="0.25">
      <c r="C12" s="47" t="s">
        <v>21</v>
      </c>
      <c r="D12" s="50"/>
      <c r="E12" s="50"/>
      <c r="F12" s="33"/>
      <c r="G12" s="33"/>
      <c r="H12" s="30"/>
      <c r="J12" s="4"/>
    </row>
    <row r="13" spans="3:10" x14ac:dyDescent="0.25">
      <c r="C13" s="42" t="s">
        <v>4</v>
      </c>
      <c r="D13" s="49">
        <v>68.11</v>
      </c>
      <c r="E13" s="49">
        <f t="shared" si="0"/>
        <v>106.421875</v>
      </c>
      <c r="F13" s="43">
        <v>66.260000000000005</v>
      </c>
      <c r="G13" s="43">
        <f>F13/J13*100</f>
        <v>103.53125000000001</v>
      </c>
      <c r="H13" s="44">
        <v>64</v>
      </c>
      <c r="J13" s="4">
        <v>64</v>
      </c>
    </row>
    <row r="14" spans="3:10" ht="30" x14ac:dyDescent="0.25">
      <c r="C14" s="45" t="s">
        <v>5</v>
      </c>
      <c r="D14" s="49">
        <v>5500</v>
      </c>
      <c r="E14" s="49">
        <f t="shared" si="0"/>
        <v>113.4020618556701</v>
      </c>
      <c r="F14" s="43">
        <v>6639</v>
      </c>
      <c r="G14" s="43">
        <f>F14/J14*100</f>
        <v>136.88659793814432</v>
      </c>
      <c r="H14" s="48">
        <v>4850</v>
      </c>
      <c r="J14" s="4">
        <v>4850</v>
      </c>
    </row>
    <row r="17" spans="4:5" x14ac:dyDescent="0.25">
      <c r="D17" s="90" t="s">
        <v>14</v>
      </c>
      <c r="E17" s="90"/>
    </row>
    <row r="18" spans="4:5" x14ac:dyDescent="0.25">
      <c r="D18" s="91" t="s">
        <v>15</v>
      </c>
      <c r="E18" s="91"/>
    </row>
    <row r="19" spans="4:5" x14ac:dyDescent="0.25">
      <c r="D19" s="92" t="s">
        <v>16</v>
      </c>
      <c r="E19" s="92"/>
    </row>
  </sheetData>
  <mergeCells count="3">
    <mergeCell ref="D17:E17"/>
    <mergeCell ref="D18:E18"/>
    <mergeCell ref="D19:E19"/>
  </mergeCells>
  <conditionalFormatting sqref="D5 F5">
    <cfRule type="cellIs" dxfId="83" priority="21" operator="greaterThan">
      <formula>$H$5</formula>
    </cfRule>
  </conditionalFormatting>
  <conditionalFormatting sqref="D5 F5">
    <cfRule type="cellIs" dxfId="82" priority="20" operator="lessThan">
      <formula>$H$5</formula>
    </cfRule>
  </conditionalFormatting>
  <conditionalFormatting sqref="D5 F5">
    <cfRule type="cellIs" dxfId="81" priority="19" operator="between">
      <formula>$H$5*0.9</formula>
      <formula>$H$5</formula>
    </cfRule>
  </conditionalFormatting>
  <conditionalFormatting sqref="D6 F6">
    <cfRule type="cellIs" dxfId="80" priority="18" operator="greaterThan">
      <formula>$H$6</formula>
    </cfRule>
  </conditionalFormatting>
  <conditionalFormatting sqref="D6 F6">
    <cfRule type="cellIs" dxfId="79" priority="17" operator="lessThan">
      <formula>$H$6</formula>
    </cfRule>
  </conditionalFormatting>
  <conditionalFormatting sqref="D6 F6">
    <cfRule type="cellIs" dxfId="78" priority="16" operator="between">
      <formula>$H$6*0.5</formula>
      <formula>$H$6</formula>
    </cfRule>
  </conditionalFormatting>
  <conditionalFormatting sqref="D8 F8">
    <cfRule type="cellIs" dxfId="77" priority="15" operator="greaterThan">
      <formula>$H$8</formula>
    </cfRule>
  </conditionalFormatting>
  <conditionalFormatting sqref="D8 F8">
    <cfRule type="cellIs" dxfId="76" priority="14" operator="lessThan">
      <formula>$H$8</formula>
    </cfRule>
  </conditionalFormatting>
  <conditionalFormatting sqref="D8 F8">
    <cfRule type="cellIs" dxfId="75" priority="13" operator="between">
      <formula>$H$8*0.9</formula>
      <formula>$H$8</formula>
    </cfRule>
  </conditionalFormatting>
  <conditionalFormatting sqref="D9 F9">
    <cfRule type="cellIs" dxfId="74" priority="12" operator="greaterThan">
      <formula>$H$9</formula>
    </cfRule>
  </conditionalFormatting>
  <conditionalFormatting sqref="D9 F9">
    <cfRule type="cellIs" dxfId="73" priority="11" operator="lessThan">
      <formula>$H$9</formula>
    </cfRule>
  </conditionalFormatting>
  <conditionalFormatting sqref="D9 F9">
    <cfRule type="cellIs" dxfId="72" priority="10" operator="between">
      <formula>$H$9*0.9</formula>
      <formula>$H$9</formula>
    </cfRule>
  </conditionalFormatting>
  <conditionalFormatting sqref="D11 F11">
    <cfRule type="cellIs" dxfId="71" priority="9" operator="greaterThan">
      <formula>$H$11</formula>
    </cfRule>
  </conditionalFormatting>
  <conditionalFormatting sqref="D11 F11">
    <cfRule type="cellIs" dxfId="70" priority="8" operator="lessThan">
      <formula>$H$11</formula>
    </cfRule>
  </conditionalFormatting>
  <conditionalFormatting sqref="D11 F11">
    <cfRule type="cellIs" dxfId="69" priority="7" operator="between">
      <formula>$H$11*0.9</formula>
      <formula>$H$11</formula>
    </cfRule>
  </conditionalFormatting>
  <conditionalFormatting sqref="D13 F13">
    <cfRule type="cellIs" dxfId="68" priority="6" operator="greaterThan">
      <formula>$H$13</formula>
    </cfRule>
  </conditionalFormatting>
  <conditionalFormatting sqref="D13 F13">
    <cfRule type="cellIs" dxfId="67" priority="5" operator="lessThan">
      <formula>$H$13</formula>
    </cfRule>
  </conditionalFormatting>
  <conditionalFormatting sqref="D13 F13">
    <cfRule type="cellIs" dxfId="66" priority="4" operator="between">
      <formula>$H$13*0.9</formula>
      <formula>$H$13</formula>
    </cfRule>
  </conditionalFormatting>
  <conditionalFormatting sqref="D14 F14">
    <cfRule type="cellIs" dxfId="65" priority="3" operator="greaterThan">
      <formula>$H$14</formula>
    </cfRule>
  </conditionalFormatting>
  <conditionalFormatting sqref="D14 F14">
    <cfRule type="cellIs" dxfId="64" priority="2" operator="lessThan">
      <formula>$H$14</formula>
    </cfRule>
  </conditionalFormatting>
  <conditionalFormatting sqref="D14 F14">
    <cfRule type="cellIs" dxfId="63" priority="1" operator="between">
      <formula>$H$14*0.9</formula>
      <formula>$H$14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customWidth="1"/>
    <col min="6" max="6" width="12.85546875" customWidth="1"/>
    <col min="7" max="7" width="13" customWidth="1"/>
    <col min="8" max="8" width="13.28515625" customWidth="1"/>
    <col min="9" max="10" width="0" hidden="1" customWidth="1"/>
  </cols>
  <sheetData>
    <row r="3" spans="3:10" ht="75" x14ac:dyDescent="0.25">
      <c r="C3" s="61" t="s">
        <v>2</v>
      </c>
      <c r="D3" s="57" t="s">
        <v>9</v>
      </c>
      <c r="E3" s="57" t="s">
        <v>10</v>
      </c>
      <c r="F3" s="55" t="s">
        <v>11</v>
      </c>
      <c r="G3" s="62" t="s">
        <v>12</v>
      </c>
      <c r="H3" s="29" t="s">
        <v>22</v>
      </c>
    </row>
    <row r="4" spans="3:10" x14ac:dyDescent="0.25">
      <c r="C4" s="40" t="s">
        <v>18</v>
      </c>
      <c r="D4" s="51"/>
      <c r="E4" s="51"/>
      <c r="F4" s="41"/>
      <c r="G4" s="41"/>
      <c r="H4" s="30"/>
    </row>
    <row r="5" spans="3:10" x14ac:dyDescent="0.25">
      <c r="C5" s="42" t="s">
        <v>4</v>
      </c>
      <c r="D5" s="49">
        <v>86.9</v>
      </c>
      <c r="E5" s="49">
        <f>SUM(D5/H5)*100</f>
        <v>97.640449438202253</v>
      </c>
      <c r="F5" s="43">
        <v>89.1</v>
      </c>
      <c r="G5" s="43">
        <f>F5/J5*100</f>
        <v>100.11235955056179</v>
      </c>
      <c r="H5" s="44">
        <v>89</v>
      </c>
      <c r="J5" s="4">
        <v>89</v>
      </c>
    </row>
    <row r="6" spans="3:10" ht="30" x14ac:dyDescent="0.25">
      <c r="C6" s="45" t="s">
        <v>5</v>
      </c>
      <c r="D6" s="49">
        <v>7710</v>
      </c>
      <c r="E6" s="49">
        <f t="shared" ref="E6:E14" si="0">SUM(D6/H6)*100</f>
        <v>98.216560509554142</v>
      </c>
      <c r="F6" s="43">
        <v>7586</v>
      </c>
      <c r="G6" s="43">
        <f>F6/J6*100</f>
        <v>96.636942675159233</v>
      </c>
      <c r="H6" s="46">
        <v>7850</v>
      </c>
      <c r="J6" s="4">
        <v>7850</v>
      </c>
    </row>
    <row r="7" spans="3:10" x14ac:dyDescent="0.25">
      <c r="C7" s="47" t="s">
        <v>19</v>
      </c>
      <c r="D7" s="50"/>
      <c r="E7" s="50"/>
      <c r="F7" s="33"/>
      <c r="G7" s="33"/>
      <c r="H7" s="41"/>
      <c r="J7" s="4"/>
    </row>
    <row r="8" spans="3:10" x14ac:dyDescent="0.25">
      <c r="C8" s="42" t="s">
        <v>4</v>
      </c>
      <c r="D8" s="49">
        <v>87.14</v>
      </c>
      <c r="E8" s="49">
        <f t="shared" si="0"/>
        <v>104.98795180722891</v>
      </c>
      <c r="F8" s="43">
        <v>91.3</v>
      </c>
      <c r="G8" s="43">
        <f>F8/J8*100</f>
        <v>109.99999999999999</v>
      </c>
      <c r="H8" s="44">
        <v>83</v>
      </c>
      <c r="J8" s="4">
        <v>83</v>
      </c>
    </row>
    <row r="9" spans="3:10" ht="30" x14ac:dyDescent="0.25">
      <c r="C9" s="45" t="s">
        <v>5</v>
      </c>
      <c r="D9" s="49">
        <v>8984</v>
      </c>
      <c r="E9" s="49">
        <f t="shared" si="0"/>
        <v>131.15328467153284</v>
      </c>
      <c r="F9" s="43">
        <v>9510</v>
      </c>
      <c r="G9" s="43">
        <f>F9/J9*100</f>
        <v>138.83211678832117</v>
      </c>
      <c r="H9" s="48">
        <v>6850</v>
      </c>
      <c r="J9" s="4">
        <v>6850</v>
      </c>
    </row>
    <row r="10" spans="3:10" x14ac:dyDescent="0.25">
      <c r="C10" s="47" t="s">
        <v>20</v>
      </c>
      <c r="D10" s="50"/>
      <c r="E10" s="50"/>
      <c r="F10" s="33"/>
      <c r="G10" s="33"/>
      <c r="H10" s="30"/>
      <c r="J10" s="4"/>
    </row>
    <row r="11" spans="3:10" x14ac:dyDescent="0.25">
      <c r="C11" s="42" t="s">
        <v>4</v>
      </c>
      <c r="D11" s="49">
        <v>92.49</v>
      </c>
      <c r="E11" s="49">
        <f t="shared" si="0"/>
        <v>121.69736842105263</v>
      </c>
      <c r="F11" s="43">
        <v>92.2</v>
      </c>
      <c r="G11" s="43">
        <f>F11/J11*100</f>
        <v>121.31578947368422</v>
      </c>
      <c r="H11" s="44">
        <v>76</v>
      </c>
      <c r="J11" s="4">
        <v>76</v>
      </c>
    </row>
    <row r="12" spans="3:10" x14ac:dyDescent="0.25">
      <c r="C12" s="47" t="s">
        <v>21</v>
      </c>
      <c r="D12" s="50"/>
      <c r="E12" s="50"/>
      <c r="F12" s="33"/>
      <c r="G12" s="33"/>
      <c r="H12" s="30"/>
      <c r="J12" s="4"/>
    </row>
    <row r="13" spans="3:10" x14ac:dyDescent="0.25">
      <c r="C13" s="42" t="s">
        <v>4</v>
      </c>
      <c r="D13" s="49">
        <v>65.58</v>
      </c>
      <c r="E13" s="49">
        <f t="shared" si="0"/>
        <v>102.46875</v>
      </c>
      <c r="F13" s="43">
        <v>64.510000000000005</v>
      </c>
      <c r="G13" s="43">
        <f>F13/J13*100</f>
        <v>100.79687500000001</v>
      </c>
      <c r="H13" s="44">
        <v>64</v>
      </c>
      <c r="J13" s="4">
        <v>64</v>
      </c>
    </row>
    <row r="14" spans="3:10" ht="30" x14ac:dyDescent="0.25">
      <c r="C14" s="45" t="s">
        <v>5</v>
      </c>
      <c r="D14" s="49">
        <v>5159</v>
      </c>
      <c r="E14" s="49">
        <f t="shared" si="0"/>
        <v>106.37113402061856</v>
      </c>
      <c r="F14" s="43">
        <v>6205</v>
      </c>
      <c r="G14" s="43">
        <f>F14/J14*100</f>
        <v>127.9381443298969</v>
      </c>
      <c r="H14" s="48">
        <v>4850</v>
      </c>
      <c r="J14" s="4">
        <v>4850</v>
      </c>
    </row>
    <row r="17" spans="4:5" x14ac:dyDescent="0.25">
      <c r="D17" s="90" t="s">
        <v>14</v>
      </c>
      <c r="E17" s="90"/>
    </row>
    <row r="18" spans="4:5" x14ac:dyDescent="0.25">
      <c r="D18" s="91" t="s">
        <v>15</v>
      </c>
      <c r="E18" s="91"/>
    </row>
    <row r="19" spans="4:5" x14ac:dyDescent="0.25">
      <c r="D19" s="92" t="s">
        <v>16</v>
      </c>
      <c r="E19" s="92"/>
    </row>
  </sheetData>
  <mergeCells count="3">
    <mergeCell ref="D17:E17"/>
    <mergeCell ref="D18:E18"/>
    <mergeCell ref="D19:E19"/>
  </mergeCells>
  <conditionalFormatting sqref="D5 F5">
    <cfRule type="cellIs" dxfId="62" priority="21" operator="greaterThan">
      <formula>$H$5</formula>
    </cfRule>
  </conditionalFormatting>
  <conditionalFormatting sqref="D5 F5">
    <cfRule type="cellIs" dxfId="61" priority="20" operator="lessThan">
      <formula>$H$5</formula>
    </cfRule>
  </conditionalFormatting>
  <conditionalFormatting sqref="D5 F5">
    <cfRule type="cellIs" dxfId="60" priority="19" operator="between">
      <formula>$H$5*0.9</formula>
      <formula>$H$5</formula>
    </cfRule>
  </conditionalFormatting>
  <conditionalFormatting sqref="D6 F6">
    <cfRule type="cellIs" dxfId="59" priority="18" operator="greaterThan">
      <formula>$H$6</formula>
    </cfRule>
  </conditionalFormatting>
  <conditionalFormatting sqref="D6 F6">
    <cfRule type="cellIs" dxfId="58" priority="17" operator="lessThan">
      <formula>$H$6</formula>
    </cfRule>
  </conditionalFormatting>
  <conditionalFormatting sqref="D6 F6">
    <cfRule type="cellIs" dxfId="57" priority="16" operator="between">
      <formula>$H$6*0.9</formula>
      <formula>$H$6</formula>
    </cfRule>
  </conditionalFormatting>
  <conditionalFormatting sqref="D8 F8">
    <cfRule type="cellIs" dxfId="56" priority="15" operator="greaterThan">
      <formula>$H$8</formula>
    </cfRule>
  </conditionalFormatting>
  <conditionalFormatting sqref="D8 F8">
    <cfRule type="cellIs" dxfId="55" priority="14" operator="lessThan">
      <formula>$H$8</formula>
    </cfRule>
  </conditionalFormatting>
  <conditionalFormatting sqref="D8 F8">
    <cfRule type="cellIs" dxfId="54" priority="13" operator="between">
      <formula>$H$8*0.9</formula>
      <formula>$H$8</formula>
    </cfRule>
  </conditionalFormatting>
  <conditionalFormatting sqref="D9 F9">
    <cfRule type="cellIs" dxfId="53" priority="12" operator="greaterThan">
      <formula>$H$9</formula>
    </cfRule>
  </conditionalFormatting>
  <conditionalFormatting sqref="D9 F9">
    <cfRule type="cellIs" dxfId="52" priority="11" operator="lessThan">
      <formula>$H$9</formula>
    </cfRule>
  </conditionalFormatting>
  <conditionalFormatting sqref="D9 F9">
    <cfRule type="cellIs" dxfId="51" priority="10" operator="between">
      <formula>$H$9*0.9</formula>
      <formula>$H$9</formula>
    </cfRule>
  </conditionalFormatting>
  <conditionalFormatting sqref="D11 F11">
    <cfRule type="cellIs" dxfId="50" priority="9" operator="greaterThan">
      <formula>$H$11</formula>
    </cfRule>
  </conditionalFormatting>
  <conditionalFormatting sqref="D11 F11">
    <cfRule type="cellIs" dxfId="49" priority="8" operator="lessThan">
      <formula>$H$11</formula>
    </cfRule>
  </conditionalFormatting>
  <conditionalFormatting sqref="D11 F11">
    <cfRule type="cellIs" dxfId="48" priority="7" operator="between">
      <formula>$H$11*0.9</formula>
      <formula>$H$11</formula>
    </cfRule>
  </conditionalFormatting>
  <conditionalFormatting sqref="D13 F13">
    <cfRule type="cellIs" dxfId="47" priority="6" operator="greaterThan">
      <formula>$H$13</formula>
    </cfRule>
  </conditionalFormatting>
  <conditionalFormatting sqref="D13 F13">
    <cfRule type="cellIs" dxfId="46" priority="5" operator="lessThan">
      <formula>$H$13</formula>
    </cfRule>
  </conditionalFormatting>
  <conditionalFormatting sqref="D13 F13">
    <cfRule type="cellIs" dxfId="45" priority="4" operator="between">
      <formula>$H$13*0.9</formula>
      <formula>$H$13</formula>
    </cfRule>
  </conditionalFormatting>
  <conditionalFormatting sqref="D14 F14">
    <cfRule type="cellIs" dxfId="44" priority="3" operator="greaterThan">
      <formula>$H$14</formula>
    </cfRule>
  </conditionalFormatting>
  <conditionalFormatting sqref="D14 F14">
    <cfRule type="cellIs" dxfId="43" priority="2" operator="lessThan">
      <formula>$H$14</formula>
    </cfRule>
  </conditionalFormatting>
  <conditionalFormatting sqref="D14 F14">
    <cfRule type="cellIs" dxfId="42" priority="1" operator="between">
      <formula>$H$14*0.9</formula>
      <formula>$H$14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style="4" customWidth="1"/>
    <col min="6" max="6" width="12.85546875" customWidth="1"/>
    <col min="7" max="7" width="13" customWidth="1"/>
    <col min="8" max="8" width="13.28515625" customWidth="1"/>
    <col min="9" max="10" width="0" hidden="1" customWidth="1"/>
  </cols>
  <sheetData>
    <row r="3" spans="3:10" ht="75" x14ac:dyDescent="0.25">
      <c r="C3" s="61" t="s">
        <v>2</v>
      </c>
      <c r="D3" s="57" t="s">
        <v>9</v>
      </c>
      <c r="E3" s="57" t="s">
        <v>10</v>
      </c>
      <c r="F3" s="55" t="s">
        <v>11</v>
      </c>
      <c r="G3" s="62" t="s">
        <v>12</v>
      </c>
      <c r="H3" s="29" t="s">
        <v>22</v>
      </c>
    </row>
    <row r="4" spans="3:10" x14ac:dyDescent="0.25">
      <c r="C4" s="40" t="s">
        <v>18</v>
      </c>
      <c r="D4" s="51"/>
      <c r="E4" s="51"/>
      <c r="F4" s="41"/>
      <c r="G4" s="41"/>
      <c r="H4" s="30"/>
    </row>
    <row r="5" spans="3:10" x14ac:dyDescent="0.25">
      <c r="C5" s="42" t="s">
        <v>4</v>
      </c>
      <c r="D5" s="49">
        <v>76.25</v>
      </c>
      <c r="E5" s="49">
        <f>SUM(D5/H5)*100</f>
        <v>85.674157303370791</v>
      </c>
      <c r="F5" s="43">
        <v>77.599999999999994</v>
      </c>
      <c r="G5" s="43">
        <f>F5/J5*100</f>
        <v>87.191011235955045</v>
      </c>
      <c r="H5" s="44">
        <v>89</v>
      </c>
      <c r="J5" s="4">
        <v>89</v>
      </c>
    </row>
    <row r="6" spans="3:10" ht="30" x14ac:dyDescent="0.25">
      <c r="C6" s="45" t="s">
        <v>5</v>
      </c>
      <c r="D6" s="49">
        <v>4875</v>
      </c>
      <c r="E6" s="49">
        <f t="shared" ref="E6:E14" si="0">SUM(D6/H6)*100</f>
        <v>62.101910828025474</v>
      </c>
      <c r="F6" s="43">
        <v>4774</v>
      </c>
      <c r="G6" s="43">
        <f>F6/J6*100</f>
        <v>60.815286624203821</v>
      </c>
      <c r="H6" s="46">
        <v>7850</v>
      </c>
      <c r="J6" s="4">
        <v>7850</v>
      </c>
    </row>
    <row r="7" spans="3:10" x14ac:dyDescent="0.25">
      <c r="C7" s="47" t="s">
        <v>19</v>
      </c>
      <c r="D7" s="50"/>
      <c r="E7" s="50"/>
      <c r="F7" s="33"/>
      <c r="G7" s="33"/>
      <c r="H7" s="41"/>
      <c r="J7" s="4"/>
    </row>
    <row r="8" spans="3:10" x14ac:dyDescent="0.25">
      <c r="C8" s="42" t="s">
        <v>4</v>
      </c>
      <c r="D8" s="49">
        <v>83.87</v>
      </c>
      <c r="E8" s="49">
        <f t="shared" si="0"/>
        <v>101.04819277108435</v>
      </c>
      <c r="F8" s="43">
        <v>82.4</v>
      </c>
      <c r="G8" s="43">
        <f>F8/J8*100</f>
        <v>99.277108433734952</v>
      </c>
      <c r="H8" s="44">
        <v>83</v>
      </c>
      <c r="J8" s="4">
        <v>83</v>
      </c>
    </row>
    <row r="9" spans="3:10" ht="30" x14ac:dyDescent="0.25">
      <c r="C9" s="45" t="s">
        <v>5</v>
      </c>
      <c r="D9" s="49">
        <v>7753</v>
      </c>
      <c r="E9" s="49">
        <f t="shared" si="0"/>
        <v>113.18248175182481</v>
      </c>
      <c r="F9" s="43">
        <v>7405</v>
      </c>
      <c r="G9" s="43">
        <f>F9/J9*100</f>
        <v>108.10218978102191</v>
      </c>
      <c r="H9" s="48">
        <v>6850</v>
      </c>
      <c r="J9" s="4">
        <v>6850</v>
      </c>
    </row>
    <row r="10" spans="3:10" x14ac:dyDescent="0.25">
      <c r="C10" s="47" t="s">
        <v>20</v>
      </c>
      <c r="D10" s="50"/>
      <c r="E10" s="50"/>
      <c r="F10" s="33"/>
      <c r="G10" s="33"/>
      <c r="H10" s="30"/>
      <c r="J10" s="4"/>
    </row>
    <row r="11" spans="3:10" x14ac:dyDescent="0.25">
      <c r="C11" s="42" t="s">
        <v>4</v>
      </c>
      <c r="D11" s="49">
        <v>83.1</v>
      </c>
      <c r="E11" s="49">
        <f t="shared" si="0"/>
        <v>109.34210526315789</v>
      </c>
      <c r="F11" s="43">
        <v>88.1</v>
      </c>
      <c r="G11" s="43">
        <f>F11/J11*100</f>
        <v>115.92105263157895</v>
      </c>
      <c r="H11" s="44">
        <v>76</v>
      </c>
      <c r="J11" s="4">
        <v>76</v>
      </c>
    </row>
    <row r="12" spans="3:10" x14ac:dyDescent="0.25">
      <c r="C12" s="47" t="s">
        <v>21</v>
      </c>
      <c r="D12" s="50"/>
      <c r="E12" s="50"/>
      <c r="F12" s="33"/>
      <c r="G12" s="33"/>
      <c r="H12" s="30"/>
      <c r="J12" s="4"/>
    </row>
    <row r="13" spans="3:10" x14ac:dyDescent="0.25">
      <c r="C13" s="42" t="s">
        <v>4</v>
      </c>
      <c r="D13" s="49">
        <v>62.31</v>
      </c>
      <c r="E13" s="49">
        <f t="shared" si="0"/>
        <v>97.359375</v>
      </c>
      <c r="F13" s="43">
        <v>61.13</v>
      </c>
      <c r="G13" s="43">
        <f>F13/J13*100</f>
        <v>95.515625</v>
      </c>
      <c r="H13" s="44">
        <v>64</v>
      </c>
      <c r="J13" s="4">
        <v>64</v>
      </c>
    </row>
    <row r="14" spans="3:10" ht="30" x14ac:dyDescent="0.25">
      <c r="C14" s="45" t="s">
        <v>5</v>
      </c>
      <c r="D14" s="49">
        <v>5161</v>
      </c>
      <c r="E14" s="49">
        <f t="shared" si="0"/>
        <v>106.41237113402062</v>
      </c>
      <c r="F14" s="43">
        <v>6158</v>
      </c>
      <c r="G14" s="43">
        <f>F14/J14*100</f>
        <v>126.96907216494846</v>
      </c>
      <c r="H14" s="48">
        <v>4850</v>
      </c>
      <c r="J14" s="4">
        <v>4850</v>
      </c>
    </row>
    <row r="17" spans="4:5" x14ac:dyDescent="0.25">
      <c r="D17" s="90" t="s">
        <v>14</v>
      </c>
      <c r="E17" s="90"/>
    </row>
    <row r="18" spans="4:5" x14ac:dyDescent="0.25">
      <c r="D18" s="91" t="s">
        <v>15</v>
      </c>
      <c r="E18" s="91"/>
    </row>
    <row r="19" spans="4:5" x14ac:dyDescent="0.25">
      <c r="D19" s="92" t="s">
        <v>16</v>
      </c>
      <c r="E19" s="92"/>
    </row>
  </sheetData>
  <mergeCells count="3">
    <mergeCell ref="D17:E17"/>
    <mergeCell ref="D18:E18"/>
    <mergeCell ref="D19:E19"/>
  </mergeCells>
  <conditionalFormatting sqref="D5 F5">
    <cfRule type="cellIs" dxfId="41" priority="21" operator="greaterThan">
      <formula>$H$5</formula>
    </cfRule>
  </conditionalFormatting>
  <conditionalFormatting sqref="D5 F5">
    <cfRule type="cellIs" dxfId="40" priority="20" operator="lessThan">
      <formula>$H$5</formula>
    </cfRule>
  </conditionalFormatting>
  <conditionalFormatting sqref="D5 F5">
    <cfRule type="cellIs" dxfId="39" priority="19" operator="between">
      <formula>$H$5*0.9</formula>
      <formula>$H$5</formula>
    </cfRule>
  </conditionalFormatting>
  <conditionalFormatting sqref="D6 F6">
    <cfRule type="cellIs" dxfId="38" priority="18" operator="greaterThan">
      <formula>$H$6</formula>
    </cfRule>
  </conditionalFormatting>
  <conditionalFormatting sqref="D6 F6">
    <cfRule type="cellIs" dxfId="37" priority="17" operator="lessThan">
      <formula>$H$6</formula>
    </cfRule>
  </conditionalFormatting>
  <conditionalFormatting sqref="D6 F6">
    <cfRule type="cellIs" dxfId="36" priority="16" operator="between">
      <formula>$H$6*0.9</formula>
      <formula>$H$6</formula>
    </cfRule>
  </conditionalFormatting>
  <conditionalFormatting sqref="D8 F8">
    <cfRule type="cellIs" dxfId="35" priority="15" operator="greaterThan">
      <formula>$H$8</formula>
    </cfRule>
  </conditionalFormatting>
  <conditionalFormatting sqref="D8 F8">
    <cfRule type="cellIs" dxfId="34" priority="14" operator="lessThan">
      <formula>$H$8</formula>
    </cfRule>
  </conditionalFormatting>
  <conditionalFormatting sqref="D8 F8">
    <cfRule type="cellIs" dxfId="33" priority="13" operator="between">
      <formula>$H$8*0.9</formula>
      <formula>$H$8</formula>
    </cfRule>
  </conditionalFormatting>
  <conditionalFormatting sqref="D9 F9">
    <cfRule type="cellIs" dxfId="32" priority="12" operator="greaterThan">
      <formula>$H$9</formula>
    </cfRule>
  </conditionalFormatting>
  <conditionalFormatting sqref="D9 F9">
    <cfRule type="cellIs" dxfId="31" priority="11" operator="lessThan">
      <formula>$H$9</formula>
    </cfRule>
  </conditionalFormatting>
  <conditionalFormatting sqref="D9 F9">
    <cfRule type="cellIs" dxfId="30" priority="10" operator="between">
      <formula>$H$9*0.9</formula>
      <formula>$H$9</formula>
    </cfRule>
  </conditionalFormatting>
  <conditionalFormatting sqref="D11 F11">
    <cfRule type="cellIs" dxfId="29" priority="9" operator="greaterThan">
      <formula>$H$11</formula>
    </cfRule>
  </conditionalFormatting>
  <conditionalFormatting sqref="D11 F11">
    <cfRule type="cellIs" dxfId="28" priority="8" operator="lessThan">
      <formula>$H$11</formula>
    </cfRule>
  </conditionalFormatting>
  <conditionalFormatting sqref="D11 F11">
    <cfRule type="cellIs" dxfId="27" priority="7" operator="between">
      <formula>$H$11*0.9</formula>
      <formula>$H$11</formula>
    </cfRule>
  </conditionalFormatting>
  <conditionalFormatting sqref="D13 F13">
    <cfRule type="cellIs" dxfId="26" priority="6" operator="greaterThan">
      <formula>$H$13</formula>
    </cfRule>
  </conditionalFormatting>
  <conditionalFormatting sqref="D13 F13">
    <cfRule type="cellIs" dxfId="25" priority="5" operator="lessThan">
      <formula>$H$13</formula>
    </cfRule>
  </conditionalFormatting>
  <conditionalFormatting sqref="D13 F13">
    <cfRule type="cellIs" dxfId="24" priority="4" operator="between">
      <formula>$H$13*0.9</formula>
      <formula>$H$13</formula>
    </cfRule>
  </conditionalFormatting>
  <conditionalFormatting sqref="D14 F14">
    <cfRule type="cellIs" dxfId="23" priority="3" operator="greaterThan">
      <formula>$H$14</formula>
    </cfRule>
  </conditionalFormatting>
  <conditionalFormatting sqref="D14 F14">
    <cfRule type="cellIs" dxfId="22" priority="2" operator="lessThan">
      <formula>$H$14</formula>
    </cfRule>
  </conditionalFormatting>
  <conditionalFormatting sqref="D14 F14">
    <cfRule type="cellIs" dxfId="21" priority="1" operator="between">
      <formula>$H$14*0.9</formula>
      <formula>$H$14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customWidth="1"/>
    <col min="6" max="6" width="12.85546875" customWidth="1"/>
    <col min="7" max="7" width="13" customWidth="1"/>
    <col min="8" max="8" width="13.28515625" customWidth="1"/>
    <col min="9" max="10" width="0" hidden="1" customWidth="1"/>
  </cols>
  <sheetData>
    <row r="3" spans="3:10" ht="75" x14ac:dyDescent="0.25">
      <c r="C3" s="61" t="s">
        <v>2</v>
      </c>
      <c r="D3" s="57" t="s">
        <v>9</v>
      </c>
      <c r="E3" s="57" t="s">
        <v>10</v>
      </c>
      <c r="F3" s="55" t="s">
        <v>11</v>
      </c>
      <c r="G3" s="62" t="s">
        <v>12</v>
      </c>
      <c r="H3" s="29" t="s">
        <v>22</v>
      </c>
    </row>
    <row r="4" spans="3:10" x14ac:dyDescent="0.25">
      <c r="C4" s="40" t="s">
        <v>18</v>
      </c>
      <c r="D4" s="51"/>
      <c r="E4" s="51"/>
      <c r="F4" s="41"/>
      <c r="G4" s="41"/>
      <c r="H4" s="30"/>
    </row>
    <row r="5" spans="3:10" x14ac:dyDescent="0.25">
      <c r="C5" s="42" t="s">
        <v>4</v>
      </c>
      <c r="D5" s="49">
        <v>94.49</v>
      </c>
      <c r="E5" s="49">
        <f>SUM(D5/H5)*100</f>
        <v>106.16853932584269</v>
      </c>
      <c r="F5" s="43">
        <v>93.3</v>
      </c>
      <c r="G5" s="43">
        <f>F5/J5*100</f>
        <v>104.8314606741573</v>
      </c>
      <c r="H5" s="44">
        <v>89</v>
      </c>
      <c r="J5" s="4">
        <v>89</v>
      </c>
    </row>
    <row r="6" spans="3:10" ht="30" x14ac:dyDescent="0.25">
      <c r="C6" s="45" t="s">
        <v>5</v>
      </c>
      <c r="D6" s="49">
        <v>8307</v>
      </c>
      <c r="E6" s="49">
        <f t="shared" ref="E6:E14" si="0">SUM(D6/H6)*100</f>
        <v>105.82165605095541</v>
      </c>
      <c r="F6" s="43">
        <v>8522</v>
      </c>
      <c r="G6" s="43">
        <f>F6/J6*100</f>
        <v>108.56050955414011</v>
      </c>
      <c r="H6" s="46">
        <v>7850</v>
      </c>
      <c r="J6" s="4">
        <v>7850</v>
      </c>
    </row>
    <row r="7" spans="3:10" x14ac:dyDescent="0.25">
      <c r="C7" s="47" t="s">
        <v>19</v>
      </c>
      <c r="D7" s="50"/>
      <c r="E7" s="50"/>
      <c r="F7" s="33"/>
      <c r="G7" s="33"/>
      <c r="H7" s="41"/>
      <c r="J7" s="4"/>
    </row>
    <row r="8" spans="3:10" x14ac:dyDescent="0.25">
      <c r="C8" s="42" t="s">
        <v>4</v>
      </c>
      <c r="D8" s="49">
        <v>100</v>
      </c>
      <c r="E8" s="49">
        <f t="shared" si="0"/>
        <v>120.48192771084338</v>
      </c>
      <c r="F8" s="43">
        <v>97.6</v>
      </c>
      <c r="G8" s="43">
        <f>F8/J8*100</f>
        <v>117.59036144578312</v>
      </c>
      <c r="H8" s="44">
        <v>83</v>
      </c>
      <c r="J8" s="4">
        <v>83</v>
      </c>
    </row>
    <row r="9" spans="3:10" ht="30" x14ac:dyDescent="0.25">
      <c r="C9" s="45" t="s">
        <v>5</v>
      </c>
      <c r="D9" s="49">
        <v>8670</v>
      </c>
      <c r="E9" s="49">
        <f t="shared" si="0"/>
        <v>126.56934306569343</v>
      </c>
      <c r="F9" s="43">
        <v>9132</v>
      </c>
      <c r="G9" s="43">
        <f>F9/J9*100</f>
        <v>133.31386861313868</v>
      </c>
      <c r="H9" s="48">
        <v>6850</v>
      </c>
      <c r="J9" s="4">
        <v>6850</v>
      </c>
    </row>
    <row r="10" spans="3:10" x14ac:dyDescent="0.25">
      <c r="C10" s="47" t="s">
        <v>20</v>
      </c>
      <c r="D10" s="50"/>
      <c r="E10" s="50"/>
      <c r="F10" s="33"/>
      <c r="G10" s="33"/>
      <c r="H10" s="30"/>
      <c r="J10" s="4"/>
    </row>
    <row r="11" spans="3:10" x14ac:dyDescent="0.25">
      <c r="C11" s="42" t="s">
        <v>4</v>
      </c>
      <c r="D11" s="49">
        <v>80.42</v>
      </c>
      <c r="E11" s="49">
        <f t="shared" si="0"/>
        <v>105.81578947368422</v>
      </c>
      <c r="F11" s="43">
        <v>81.400000000000006</v>
      </c>
      <c r="G11" s="43">
        <f>F11/J11*100</f>
        <v>107.10526315789475</v>
      </c>
      <c r="H11" s="44">
        <v>76</v>
      </c>
      <c r="J11" s="4">
        <v>76</v>
      </c>
    </row>
    <row r="12" spans="3:10" x14ac:dyDescent="0.25">
      <c r="C12" s="47" t="s">
        <v>21</v>
      </c>
      <c r="D12" s="50"/>
      <c r="E12" s="50"/>
      <c r="F12" s="33"/>
      <c r="G12" s="33"/>
      <c r="H12" s="30"/>
      <c r="J12" s="4"/>
    </row>
    <row r="13" spans="3:10" x14ac:dyDescent="0.25">
      <c r="C13" s="42" t="s">
        <v>4</v>
      </c>
      <c r="D13" s="49">
        <v>69.790000000000006</v>
      </c>
      <c r="E13" s="49">
        <f t="shared" si="0"/>
        <v>109.04687500000001</v>
      </c>
      <c r="F13" s="43">
        <v>68.08</v>
      </c>
      <c r="G13" s="43">
        <f>F13/J13*100</f>
        <v>106.375</v>
      </c>
      <c r="H13" s="44">
        <v>64</v>
      </c>
      <c r="J13" s="4">
        <v>64</v>
      </c>
    </row>
    <row r="14" spans="3:10" ht="30" x14ac:dyDescent="0.25">
      <c r="C14" s="45" t="s">
        <v>5</v>
      </c>
      <c r="D14" s="49">
        <v>5239</v>
      </c>
      <c r="E14" s="49">
        <f t="shared" si="0"/>
        <v>108.02061855670102</v>
      </c>
      <c r="F14" s="43">
        <v>5641</v>
      </c>
      <c r="G14" s="43">
        <f>F14/J14*100</f>
        <v>116.30927835051546</v>
      </c>
      <c r="H14" s="48">
        <v>4850</v>
      </c>
      <c r="J14" s="4">
        <v>4850</v>
      </c>
    </row>
    <row r="17" spans="4:5" x14ac:dyDescent="0.25">
      <c r="D17" s="90" t="s">
        <v>14</v>
      </c>
      <c r="E17" s="90"/>
    </row>
    <row r="18" spans="4:5" x14ac:dyDescent="0.25">
      <c r="D18" s="91" t="s">
        <v>15</v>
      </c>
      <c r="E18" s="91"/>
    </row>
    <row r="19" spans="4:5" x14ac:dyDescent="0.25">
      <c r="D19" s="92" t="s">
        <v>16</v>
      </c>
      <c r="E19" s="92"/>
    </row>
  </sheetData>
  <mergeCells count="3">
    <mergeCell ref="D17:E17"/>
    <mergeCell ref="D18:E18"/>
    <mergeCell ref="D19:E19"/>
  </mergeCells>
  <conditionalFormatting sqref="D5 F5">
    <cfRule type="cellIs" dxfId="20" priority="19" operator="between">
      <formula>$H$5*0.9</formula>
      <formula>$H$5</formula>
    </cfRule>
    <cfRule type="cellIs" dxfId="19" priority="20" operator="lessThan">
      <formula>$H$5</formula>
    </cfRule>
    <cfRule type="cellIs" dxfId="18" priority="21" operator="greaterThan">
      <formula>$H$5</formula>
    </cfRule>
  </conditionalFormatting>
  <conditionalFormatting sqref="D6 F6">
    <cfRule type="cellIs" dxfId="17" priority="18" operator="greaterThan">
      <formula>$H$6</formula>
    </cfRule>
  </conditionalFormatting>
  <conditionalFormatting sqref="D6 F6">
    <cfRule type="cellIs" dxfId="16" priority="17" operator="lessThan">
      <formula>$H$6</formula>
    </cfRule>
  </conditionalFormatting>
  <conditionalFormatting sqref="D6 F6">
    <cfRule type="cellIs" dxfId="15" priority="16" operator="between">
      <formula>$H$6*0.9</formula>
      <formula>$H$6</formula>
    </cfRule>
  </conditionalFormatting>
  <conditionalFormatting sqref="D8 F8">
    <cfRule type="cellIs" dxfId="14" priority="15" operator="greaterThan">
      <formula>$H$8</formula>
    </cfRule>
  </conditionalFormatting>
  <conditionalFormatting sqref="D8 F8">
    <cfRule type="cellIs" dxfId="13" priority="14" operator="lessThan">
      <formula>$H$8</formula>
    </cfRule>
  </conditionalFormatting>
  <conditionalFormatting sqref="D8 F8">
    <cfRule type="cellIs" dxfId="12" priority="13" operator="between">
      <formula>$H$8*0.9</formula>
      <formula>$H$8</formula>
    </cfRule>
  </conditionalFormatting>
  <conditionalFormatting sqref="D9 F9">
    <cfRule type="cellIs" dxfId="11" priority="12" operator="greaterThan">
      <formula>$H$9</formula>
    </cfRule>
  </conditionalFormatting>
  <conditionalFormatting sqref="D9 F9">
    <cfRule type="cellIs" dxfId="10" priority="11" operator="lessThan">
      <formula>$H$9</formula>
    </cfRule>
  </conditionalFormatting>
  <conditionalFormatting sqref="D9 F9">
    <cfRule type="cellIs" dxfId="9" priority="10" operator="between">
      <formula>$H$9*0.9</formula>
      <formula>$H$9</formula>
    </cfRule>
  </conditionalFormatting>
  <conditionalFormatting sqref="D11 F11">
    <cfRule type="cellIs" dxfId="8" priority="9" operator="greaterThan">
      <formula>$H$11</formula>
    </cfRule>
  </conditionalFormatting>
  <conditionalFormatting sqref="D11 F11">
    <cfRule type="cellIs" dxfId="7" priority="8" operator="lessThan">
      <formula>$H$11</formula>
    </cfRule>
  </conditionalFormatting>
  <conditionalFormatting sqref="D11 F11">
    <cfRule type="cellIs" dxfId="6" priority="7" operator="between">
      <formula>$H$11*0.9</formula>
      <formula>$H$11</formula>
    </cfRule>
  </conditionalFormatting>
  <conditionalFormatting sqref="D13 F13">
    <cfRule type="cellIs" dxfId="5" priority="6" operator="greaterThan">
      <formula>$H$13</formula>
    </cfRule>
  </conditionalFormatting>
  <conditionalFormatting sqref="D13 F13">
    <cfRule type="cellIs" dxfId="4" priority="5" operator="lessThan">
      <formula>$H$13</formula>
    </cfRule>
  </conditionalFormatting>
  <conditionalFormatting sqref="D13 F13">
    <cfRule type="cellIs" dxfId="3" priority="4" operator="between">
      <formula>$H$13*0.9</formula>
      <formula>$H$13</formula>
    </cfRule>
  </conditionalFormatting>
  <conditionalFormatting sqref="D14 F14">
    <cfRule type="cellIs" dxfId="2" priority="3" operator="greaterThan">
      <formula>$H$14</formula>
    </cfRule>
  </conditionalFormatting>
  <conditionalFormatting sqref="D14 F14">
    <cfRule type="cellIs" dxfId="1" priority="2" operator="lessThan">
      <formula>$H$14</formula>
    </cfRule>
  </conditionalFormatting>
  <conditionalFormatting sqref="D14 F14">
    <cfRule type="cellIs" dxfId="0" priority="1" operator="between">
      <formula>$H$14*0.9</formula>
      <formula>$H$14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9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style="4" customWidth="1"/>
    <col min="6" max="6" width="12.85546875" customWidth="1"/>
    <col min="7" max="7" width="13" customWidth="1"/>
    <col min="8" max="8" width="13.28515625" customWidth="1"/>
    <col min="9" max="9" width="10.7109375" customWidth="1"/>
    <col min="10" max="10" width="0.28515625" hidden="1" customWidth="1"/>
  </cols>
  <sheetData>
    <row r="3" spans="3:12" ht="75" x14ac:dyDescent="0.25">
      <c r="C3" s="61" t="s">
        <v>2</v>
      </c>
      <c r="D3" s="38" t="s">
        <v>9</v>
      </c>
      <c r="E3" s="38" t="s">
        <v>10</v>
      </c>
      <c r="F3" s="55" t="s">
        <v>11</v>
      </c>
      <c r="G3" s="62" t="s">
        <v>12</v>
      </c>
      <c r="H3" s="29" t="s">
        <v>22</v>
      </c>
    </row>
    <row r="4" spans="3:12" x14ac:dyDescent="0.25">
      <c r="C4" s="40" t="s">
        <v>18</v>
      </c>
      <c r="D4" s="51"/>
      <c r="E4" s="51"/>
      <c r="F4" s="41"/>
      <c r="G4" s="41"/>
      <c r="H4" s="30"/>
    </row>
    <row r="5" spans="3:12" x14ac:dyDescent="0.25">
      <c r="C5" s="42" t="s">
        <v>4</v>
      </c>
      <c r="D5" s="49">
        <v>95.65</v>
      </c>
      <c r="E5" s="49">
        <f>SUM(D5/H5)*100</f>
        <v>107.47191011235955</v>
      </c>
      <c r="F5" s="43">
        <v>96.7</v>
      </c>
      <c r="G5" s="43">
        <f>F5/J5*100</f>
        <v>108.65168539325842</v>
      </c>
      <c r="H5" s="44">
        <v>89</v>
      </c>
      <c r="J5" s="4">
        <v>89</v>
      </c>
    </row>
    <row r="6" spans="3:12" ht="30" x14ac:dyDescent="0.25">
      <c r="C6" s="45" t="s">
        <v>5</v>
      </c>
      <c r="D6" s="49">
        <v>8947</v>
      </c>
      <c r="E6" s="49">
        <f>SUM(D6/H6)*100</f>
        <v>113.97452229299363</v>
      </c>
      <c r="F6" s="43">
        <v>8272</v>
      </c>
      <c r="G6" s="43">
        <f>F6/J6*100</f>
        <v>105.37579617834393</v>
      </c>
      <c r="H6" s="46">
        <v>7850</v>
      </c>
      <c r="J6" s="4">
        <v>7850</v>
      </c>
      <c r="L6" s="52"/>
    </row>
    <row r="7" spans="3:12" x14ac:dyDescent="0.25">
      <c r="C7" s="47" t="s">
        <v>19</v>
      </c>
      <c r="D7" s="50"/>
      <c r="E7" s="50"/>
      <c r="F7" s="33"/>
      <c r="G7" s="33"/>
      <c r="H7" s="41"/>
      <c r="J7" s="4"/>
    </row>
    <row r="8" spans="3:12" x14ac:dyDescent="0.25">
      <c r="C8" s="42" t="s">
        <v>4</v>
      </c>
      <c r="D8" s="49">
        <v>66.67</v>
      </c>
      <c r="E8" s="49">
        <f t="shared" ref="E8:E14" si="0">SUM(D8/H8)*100</f>
        <v>80.325301204819283</v>
      </c>
      <c r="F8" s="43">
        <v>66.7</v>
      </c>
      <c r="G8" s="43">
        <f>F8/J8*100</f>
        <v>80.361445783132538</v>
      </c>
      <c r="H8" s="44">
        <v>83</v>
      </c>
      <c r="J8" s="4">
        <v>83</v>
      </c>
    </row>
    <row r="9" spans="3:12" ht="30" x14ac:dyDescent="0.25">
      <c r="C9" s="45" t="s">
        <v>5</v>
      </c>
      <c r="D9" s="49">
        <v>6420</v>
      </c>
      <c r="E9" s="49">
        <f t="shared" si="0"/>
        <v>93.722627737226276</v>
      </c>
      <c r="F9" s="43">
        <v>6421</v>
      </c>
      <c r="G9" s="43">
        <f>F9/J9*100</f>
        <v>93.737226277372258</v>
      </c>
      <c r="H9" s="48">
        <v>6850</v>
      </c>
      <c r="J9" s="4">
        <v>6850</v>
      </c>
    </row>
    <row r="10" spans="3:12" x14ac:dyDescent="0.25">
      <c r="C10" s="47" t="s">
        <v>20</v>
      </c>
      <c r="D10" s="50"/>
      <c r="E10" s="50"/>
      <c r="F10" s="33"/>
      <c r="G10" s="33"/>
      <c r="H10" s="30"/>
      <c r="J10" s="4"/>
    </row>
    <row r="11" spans="3:12" x14ac:dyDescent="0.25">
      <c r="C11" s="42" t="s">
        <v>4</v>
      </c>
      <c r="D11" s="49">
        <v>87.5</v>
      </c>
      <c r="E11" s="49">
        <f t="shared" si="0"/>
        <v>115.13157894736842</v>
      </c>
      <c r="F11" s="43">
        <v>92.3</v>
      </c>
      <c r="G11" s="43">
        <f>F11/J11*100</f>
        <v>121.44736842105263</v>
      </c>
      <c r="H11" s="44">
        <v>76</v>
      </c>
      <c r="J11" s="4">
        <v>76</v>
      </c>
    </row>
    <row r="12" spans="3:12" x14ac:dyDescent="0.25">
      <c r="C12" s="47" t="s">
        <v>21</v>
      </c>
      <c r="D12" s="50"/>
      <c r="E12" s="50"/>
      <c r="F12" s="33"/>
      <c r="G12" s="33"/>
      <c r="H12" s="30"/>
      <c r="J12" s="4"/>
    </row>
    <row r="13" spans="3:12" x14ac:dyDescent="0.25">
      <c r="C13" s="42" t="s">
        <v>4</v>
      </c>
      <c r="D13" s="49">
        <v>66.34</v>
      </c>
      <c r="E13" s="49">
        <f t="shared" si="0"/>
        <v>108.75409836065575</v>
      </c>
      <c r="F13" s="43">
        <v>65.819999999999993</v>
      </c>
      <c r="G13" s="43">
        <f>F13/J13*100</f>
        <v>107.90163934426229</v>
      </c>
      <c r="H13" s="44">
        <v>61</v>
      </c>
      <c r="J13" s="4">
        <v>61</v>
      </c>
    </row>
    <row r="14" spans="3:12" ht="30" x14ac:dyDescent="0.25">
      <c r="C14" s="45" t="s">
        <v>5</v>
      </c>
      <c r="D14" s="49">
        <v>4633</v>
      </c>
      <c r="E14" s="49">
        <f t="shared" si="0"/>
        <v>95.525773195876283</v>
      </c>
      <c r="F14" s="43">
        <v>5410</v>
      </c>
      <c r="G14" s="43">
        <f>F14/J14*100</f>
        <v>111.54639175257732</v>
      </c>
      <c r="H14" s="48">
        <v>4850</v>
      </c>
      <c r="J14" s="4">
        <v>4850</v>
      </c>
    </row>
    <row r="17" spans="4:5" x14ac:dyDescent="0.25">
      <c r="D17" s="87" t="s">
        <v>14</v>
      </c>
      <c r="E17" s="87"/>
    </row>
    <row r="18" spans="4:5" x14ac:dyDescent="0.25">
      <c r="D18" s="88" t="s">
        <v>15</v>
      </c>
      <c r="E18" s="88"/>
    </row>
    <row r="19" spans="4:5" x14ac:dyDescent="0.25">
      <c r="D19" s="89" t="s">
        <v>16</v>
      </c>
      <c r="E19" s="89"/>
    </row>
  </sheetData>
  <mergeCells count="3">
    <mergeCell ref="D17:E17"/>
    <mergeCell ref="D18:E18"/>
    <mergeCell ref="D19:E19"/>
  </mergeCells>
  <conditionalFormatting sqref="D5 F5">
    <cfRule type="cellIs" dxfId="483" priority="22" operator="between">
      <formula>$H$5*0.9</formula>
      <formula>$H$5</formula>
    </cfRule>
    <cfRule type="cellIs" dxfId="482" priority="23" operator="lessThan">
      <formula>$H$5</formula>
    </cfRule>
    <cfRule type="cellIs" dxfId="481" priority="24" operator="greaterThan">
      <formula>$H$5</formula>
    </cfRule>
  </conditionalFormatting>
  <conditionalFormatting sqref="D6 F6">
    <cfRule type="cellIs" dxfId="480" priority="21" operator="greaterThan">
      <formula>$H$6</formula>
    </cfRule>
  </conditionalFormatting>
  <conditionalFormatting sqref="D6 F6">
    <cfRule type="cellIs" dxfId="479" priority="20" operator="lessThan">
      <formula>$H$6</formula>
    </cfRule>
  </conditionalFormatting>
  <conditionalFormatting sqref="D6 F6">
    <cfRule type="cellIs" dxfId="478" priority="19" operator="between">
      <formula>$H$6*0.9</formula>
      <formula>$H$6</formula>
    </cfRule>
  </conditionalFormatting>
  <conditionalFormatting sqref="D8 F8">
    <cfRule type="cellIs" dxfId="477" priority="18" operator="greaterThan">
      <formula>$H$8</formula>
    </cfRule>
  </conditionalFormatting>
  <conditionalFormatting sqref="D8 F8">
    <cfRule type="cellIs" dxfId="476" priority="17" operator="lessThan">
      <formula>$H$8</formula>
    </cfRule>
  </conditionalFormatting>
  <conditionalFormatting sqref="D8 F8">
    <cfRule type="cellIs" dxfId="475" priority="16" operator="between">
      <formula>$H$8*0.9</formula>
      <formula>$H$8</formula>
    </cfRule>
  </conditionalFormatting>
  <conditionalFormatting sqref="D11 F11">
    <cfRule type="cellIs" dxfId="474" priority="12" operator="greaterThan">
      <formula>$H$11</formula>
    </cfRule>
  </conditionalFormatting>
  <conditionalFormatting sqref="D11 F11">
    <cfRule type="cellIs" dxfId="473" priority="11" operator="lessThan">
      <formula>$H$11</formula>
    </cfRule>
  </conditionalFormatting>
  <conditionalFormatting sqref="D11 F11">
    <cfRule type="cellIs" dxfId="472" priority="10" operator="between">
      <formula>$H$11*0.9</formula>
      <formula>$H$11</formula>
    </cfRule>
  </conditionalFormatting>
  <conditionalFormatting sqref="D13 F13">
    <cfRule type="cellIs" dxfId="471" priority="9" operator="greaterThan">
      <formula>$H$13</formula>
    </cfRule>
  </conditionalFormatting>
  <conditionalFormatting sqref="D13 F13">
    <cfRule type="cellIs" dxfId="470" priority="8" operator="lessThan">
      <formula>$H$13</formula>
    </cfRule>
  </conditionalFormatting>
  <conditionalFormatting sqref="D13 F13">
    <cfRule type="cellIs" dxfId="469" priority="7" operator="between">
      <formula>$H$13*0.9</formula>
      <formula>$H$13</formula>
    </cfRule>
  </conditionalFormatting>
  <conditionalFormatting sqref="D14 F14">
    <cfRule type="cellIs" dxfId="468" priority="6" operator="greaterThan">
      <formula>$H$14</formula>
    </cfRule>
  </conditionalFormatting>
  <conditionalFormatting sqref="D14 F14">
    <cfRule type="cellIs" dxfId="467" priority="5" operator="lessThan">
      <formula>$H$14</formula>
    </cfRule>
  </conditionalFormatting>
  <conditionalFormatting sqref="D14 F14">
    <cfRule type="cellIs" dxfId="466" priority="4" operator="between">
      <formula>$H$14*0.9</formula>
      <formula>$H$14</formula>
    </cfRule>
  </conditionalFormatting>
  <conditionalFormatting sqref="D9 F9">
    <cfRule type="cellIs" dxfId="465" priority="3" operator="greaterThan">
      <formula>$H$9</formula>
    </cfRule>
  </conditionalFormatting>
  <conditionalFormatting sqref="D9 F9">
    <cfRule type="cellIs" dxfId="464" priority="2" operator="lessThan">
      <formula>$H$9</formula>
    </cfRule>
  </conditionalFormatting>
  <conditionalFormatting sqref="D9 F9">
    <cfRule type="cellIs" dxfId="463" priority="1" operator="between">
      <formula>$H$9*0.9</formula>
      <formula>$H$9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9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style="35" customWidth="1"/>
    <col min="6" max="6" width="12.85546875" customWidth="1"/>
    <col min="7" max="7" width="13" customWidth="1"/>
    <col min="8" max="8" width="13.28515625" customWidth="1"/>
    <col min="9" max="9" width="0" hidden="1" customWidth="1"/>
    <col min="10" max="10" width="8.85546875" hidden="1" customWidth="1"/>
    <col min="11" max="11" width="0" hidden="1" customWidth="1"/>
  </cols>
  <sheetData>
    <row r="3" spans="3:14" ht="75" x14ac:dyDescent="0.25">
      <c r="C3" s="61" t="s">
        <v>2</v>
      </c>
      <c r="D3" s="38" t="s">
        <v>9</v>
      </c>
      <c r="E3" s="38" t="s">
        <v>10</v>
      </c>
      <c r="F3" s="55" t="s">
        <v>11</v>
      </c>
      <c r="G3" s="62" t="s">
        <v>12</v>
      </c>
      <c r="H3" s="29" t="s">
        <v>22</v>
      </c>
    </row>
    <row r="4" spans="3:14" x14ac:dyDescent="0.25">
      <c r="C4" s="40" t="s">
        <v>18</v>
      </c>
      <c r="D4" s="51"/>
      <c r="E4" s="51"/>
      <c r="F4" s="41"/>
      <c r="G4" s="41"/>
      <c r="H4" s="30"/>
    </row>
    <row r="5" spans="3:14" x14ac:dyDescent="0.25">
      <c r="C5" s="42" t="s">
        <v>4</v>
      </c>
      <c r="D5" s="49">
        <v>100</v>
      </c>
      <c r="E5" s="49">
        <f>SUM(D5/H5)*100</f>
        <v>125</v>
      </c>
      <c r="F5" s="43">
        <v>100</v>
      </c>
      <c r="G5" s="43">
        <f>F5/J5*100</f>
        <v>124.84394506866418</v>
      </c>
      <c r="H5" s="44">
        <v>80</v>
      </c>
      <c r="J5" s="4">
        <v>80.099999999999994</v>
      </c>
    </row>
    <row r="6" spans="3:14" ht="30" x14ac:dyDescent="0.25">
      <c r="C6" s="45" t="s">
        <v>5</v>
      </c>
      <c r="D6" s="49">
        <v>7320</v>
      </c>
      <c r="E6" s="49">
        <f t="shared" ref="E6:E14" si="0">SUM(D6/H6)*100</f>
        <v>112.61538461538461</v>
      </c>
      <c r="F6" s="43">
        <v>7304</v>
      </c>
      <c r="G6" s="43">
        <f>F6/J6*100</f>
        <v>112.36923076923078</v>
      </c>
      <c r="H6" s="46">
        <v>6500</v>
      </c>
      <c r="J6" s="4">
        <v>6500</v>
      </c>
      <c r="N6" s="52"/>
    </row>
    <row r="7" spans="3:14" x14ac:dyDescent="0.25">
      <c r="C7" s="47" t="s">
        <v>19</v>
      </c>
      <c r="D7" s="50"/>
      <c r="E7" s="50"/>
      <c r="F7" s="33"/>
      <c r="G7" s="33"/>
      <c r="H7" s="41"/>
      <c r="J7" s="4"/>
    </row>
    <row r="8" spans="3:14" x14ac:dyDescent="0.25">
      <c r="C8" s="42" t="s">
        <v>4</v>
      </c>
      <c r="D8" s="49">
        <v>0</v>
      </c>
      <c r="E8" s="49">
        <f t="shared" si="0"/>
        <v>0</v>
      </c>
      <c r="F8" s="43">
        <v>100</v>
      </c>
      <c r="G8" s="43">
        <f>F8/J8*100</f>
        <v>133.33333333333331</v>
      </c>
      <c r="H8" s="44">
        <v>75</v>
      </c>
      <c r="J8" s="4">
        <v>75</v>
      </c>
    </row>
    <row r="9" spans="3:14" ht="30" x14ac:dyDescent="0.25">
      <c r="C9" s="45" t="s">
        <v>5</v>
      </c>
      <c r="D9" s="49">
        <v>0</v>
      </c>
      <c r="E9" s="49">
        <f t="shared" si="0"/>
        <v>0</v>
      </c>
      <c r="F9" s="43">
        <v>11295</v>
      </c>
      <c r="G9" s="43">
        <f>F9/J9*100</f>
        <v>164.8905109489051</v>
      </c>
      <c r="H9" s="48">
        <v>6850</v>
      </c>
      <c r="J9" s="4">
        <v>6850</v>
      </c>
    </row>
    <row r="10" spans="3:14" x14ac:dyDescent="0.25">
      <c r="C10" s="47" t="s">
        <v>20</v>
      </c>
      <c r="D10" s="50"/>
      <c r="E10" s="50"/>
      <c r="F10" s="33"/>
      <c r="G10" s="33"/>
      <c r="H10" s="30"/>
      <c r="J10" s="4"/>
    </row>
    <row r="11" spans="3:14" x14ac:dyDescent="0.25">
      <c r="C11" s="42" t="s">
        <v>4</v>
      </c>
      <c r="D11" s="49">
        <v>50</v>
      </c>
      <c r="E11" s="49">
        <f t="shared" si="0"/>
        <v>76.923076923076934</v>
      </c>
      <c r="F11" s="43">
        <v>100</v>
      </c>
      <c r="G11" s="43">
        <f>F11/J11*100</f>
        <v>153.84615384615387</v>
      </c>
      <c r="H11" s="44">
        <v>65</v>
      </c>
      <c r="J11" s="4">
        <v>65</v>
      </c>
    </row>
    <row r="12" spans="3:14" x14ac:dyDescent="0.25">
      <c r="C12" s="47" t="s">
        <v>21</v>
      </c>
      <c r="D12" s="50"/>
      <c r="E12" s="50"/>
      <c r="F12" s="33"/>
      <c r="G12" s="33"/>
      <c r="H12" s="30"/>
      <c r="J12" s="4"/>
    </row>
    <row r="13" spans="3:14" x14ac:dyDescent="0.25">
      <c r="C13" s="42" t="s">
        <v>4</v>
      </c>
      <c r="D13" s="49">
        <v>62.19</v>
      </c>
      <c r="E13" s="49">
        <f t="shared" si="0"/>
        <v>97.171875</v>
      </c>
      <c r="F13" s="43">
        <v>62.28</v>
      </c>
      <c r="G13" s="43">
        <f>F13/J13*100</f>
        <v>97.3125</v>
      </c>
      <c r="H13" s="44">
        <v>64</v>
      </c>
      <c r="J13" s="4">
        <v>64</v>
      </c>
    </row>
    <row r="14" spans="3:14" ht="30" x14ac:dyDescent="0.25">
      <c r="C14" s="45" t="s">
        <v>5</v>
      </c>
      <c r="D14" s="49">
        <v>4247</v>
      </c>
      <c r="E14" s="49">
        <f t="shared" si="0"/>
        <v>87.567010309278345</v>
      </c>
      <c r="F14" s="43">
        <v>4574</v>
      </c>
      <c r="G14" s="43">
        <f>F14/J14*100</f>
        <v>94.30927835051547</v>
      </c>
      <c r="H14" s="48">
        <v>4850</v>
      </c>
      <c r="J14" s="4">
        <v>4850</v>
      </c>
    </row>
    <row r="17" spans="4:5" x14ac:dyDescent="0.25">
      <c r="D17" s="87" t="s">
        <v>14</v>
      </c>
      <c r="E17" s="87"/>
    </row>
    <row r="18" spans="4:5" x14ac:dyDescent="0.25">
      <c r="D18" s="88" t="s">
        <v>15</v>
      </c>
      <c r="E18" s="88"/>
    </row>
    <row r="19" spans="4:5" x14ac:dyDescent="0.25">
      <c r="D19" s="89" t="s">
        <v>16</v>
      </c>
      <c r="E19" s="89"/>
    </row>
  </sheetData>
  <mergeCells count="3">
    <mergeCell ref="D17:E17"/>
    <mergeCell ref="D18:E18"/>
    <mergeCell ref="D19:E19"/>
  </mergeCells>
  <conditionalFormatting sqref="N9">
    <cfRule type="cellIs" dxfId="462" priority="37" operator="greaterThan">
      <formula>6850</formula>
    </cfRule>
  </conditionalFormatting>
  <conditionalFormatting sqref="D5 F5">
    <cfRule type="cellIs" dxfId="461" priority="21" operator="greaterThan">
      <formula>$H$5</formula>
    </cfRule>
  </conditionalFormatting>
  <conditionalFormatting sqref="D5 F5">
    <cfRule type="cellIs" dxfId="460" priority="20" operator="lessThan">
      <formula>$H$5</formula>
    </cfRule>
  </conditionalFormatting>
  <conditionalFormatting sqref="D5 F5">
    <cfRule type="cellIs" dxfId="459" priority="19" operator="between">
      <formula>$H$5*0.9</formula>
      <formula>$H$5</formula>
    </cfRule>
  </conditionalFormatting>
  <conditionalFormatting sqref="D6 F6">
    <cfRule type="cellIs" dxfId="458" priority="18" operator="greaterThan">
      <formula>$H$6</formula>
    </cfRule>
  </conditionalFormatting>
  <conditionalFormatting sqref="D6 F6">
    <cfRule type="cellIs" dxfId="457" priority="17" operator="lessThan">
      <formula>$H$6</formula>
    </cfRule>
  </conditionalFormatting>
  <conditionalFormatting sqref="D6 F6">
    <cfRule type="cellIs" dxfId="456" priority="16" operator="between">
      <formula>$H$6*0.9</formula>
      <formula>$H$6</formula>
    </cfRule>
  </conditionalFormatting>
  <conditionalFormatting sqref="D8 F8">
    <cfRule type="cellIs" dxfId="455" priority="15" operator="greaterThan">
      <formula>$H$8</formula>
    </cfRule>
  </conditionalFormatting>
  <conditionalFormatting sqref="D8 F8">
    <cfRule type="cellIs" dxfId="454" priority="14" operator="lessThan">
      <formula>$H$8</formula>
    </cfRule>
  </conditionalFormatting>
  <conditionalFormatting sqref="D8 F8">
    <cfRule type="cellIs" dxfId="453" priority="13" operator="between">
      <formula>$H$8*0.9</formula>
      <formula>$H$8</formula>
    </cfRule>
  </conditionalFormatting>
  <conditionalFormatting sqref="D9 F9">
    <cfRule type="cellIs" dxfId="452" priority="12" operator="greaterThan">
      <formula>$H$9</formula>
    </cfRule>
  </conditionalFormatting>
  <conditionalFormatting sqref="D9 F9">
    <cfRule type="cellIs" dxfId="451" priority="11" operator="lessThan">
      <formula>$H$9</formula>
    </cfRule>
  </conditionalFormatting>
  <conditionalFormatting sqref="D9 F9">
    <cfRule type="cellIs" dxfId="450" priority="10" operator="between">
      <formula>$H$9*0.9</formula>
      <formula>$H$9</formula>
    </cfRule>
  </conditionalFormatting>
  <conditionalFormatting sqref="D11 F11">
    <cfRule type="cellIs" dxfId="449" priority="9" operator="greaterThan">
      <formula>$H$11</formula>
    </cfRule>
  </conditionalFormatting>
  <conditionalFormatting sqref="D11 F11">
    <cfRule type="cellIs" dxfId="448" priority="8" operator="lessThan">
      <formula>$H$11</formula>
    </cfRule>
  </conditionalFormatting>
  <conditionalFormatting sqref="D11 F11">
    <cfRule type="cellIs" dxfId="447" priority="7" operator="between">
      <formula>$H$11*0.9</formula>
      <formula>$H$11</formula>
    </cfRule>
  </conditionalFormatting>
  <conditionalFormatting sqref="D13 F13">
    <cfRule type="cellIs" dxfId="446" priority="4" operator="between">
      <formula>$H$13*0.9</formula>
      <formula>$H$13</formula>
    </cfRule>
    <cfRule type="cellIs" dxfId="445" priority="5" operator="lessThan">
      <formula>$H$13</formula>
    </cfRule>
    <cfRule type="cellIs" dxfId="444" priority="6" operator="greaterThan">
      <formula>$H$13</formula>
    </cfRule>
  </conditionalFormatting>
  <conditionalFormatting sqref="D14 F14">
    <cfRule type="cellIs" dxfId="443" priority="3" operator="greaterThan">
      <formula>$H$14</formula>
    </cfRule>
  </conditionalFormatting>
  <conditionalFormatting sqref="D14 F14">
    <cfRule type="cellIs" dxfId="442" priority="2" operator="lessThan">
      <formula>$H$14</formula>
    </cfRule>
  </conditionalFormatting>
  <conditionalFormatting sqref="D14 F14">
    <cfRule type="cellIs" dxfId="441" priority="1" operator="between">
      <formula>$H$14*0.9</formula>
      <formula>$H$14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style="4" customWidth="1"/>
    <col min="6" max="6" width="12.85546875" customWidth="1"/>
    <col min="7" max="7" width="13" customWidth="1"/>
    <col min="8" max="8" width="13.28515625" customWidth="1"/>
    <col min="9" max="10" width="0" hidden="1" customWidth="1"/>
  </cols>
  <sheetData>
    <row r="3" spans="3:10" ht="75" x14ac:dyDescent="0.25">
      <c r="C3" s="61" t="s">
        <v>2</v>
      </c>
      <c r="D3" s="38" t="s">
        <v>9</v>
      </c>
      <c r="E3" s="38" t="s">
        <v>10</v>
      </c>
      <c r="F3" s="55" t="s">
        <v>11</v>
      </c>
      <c r="G3" s="62" t="s">
        <v>12</v>
      </c>
      <c r="H3" s="29" t="s">
        <v>22</v>
      </c>
    </row>
    <row r="4" spans="3:10" x14ac:dyDescent="0.25">
      <c r="C4" s="40" t="s">
        <v>18</v>
      </c>
      <c r="D4" s="54"/>
      <c r="E4" s="54"/>
      <c r="F4" s="41"/>
      <c r="G4" s="41"/>
      <c r="H4" s="30"/>
    </row>
    <row r="5" spans="3:10" x14ac:dyDescent="0.25">
      <c r="C5" s="42" t="s">
        <v>4</v>
      </c>
      <c r="D5" s="49">
        <v>89.74</v>
      </c>
      <c r="E5" s="49">
        <f>SUM(D5/H5)*100</f>
        <v>100.83146067415728</v>
      </c>
      <c r="F5" s="43">
        <v>94</v>
      </c>
      <c r="G5" s="43">
        <f>F5/J5*100</f>
        <v>105.61797752808988</v>
      </c>
      <c r="H5" s="44">
        <v>89</v>
      </c>
      <c r="J5" s="4">
        <v>89</v>
      </c>
    </row>
    <row r="6" spans="3:10" ht="30" x14ac:dyDescent="0.25">
      <c r="C6" s="45" t="s">
        <v>5</v>
      </c>
      <c r="D6" s="49">
        <v>7674</v>
      </c>
      <c r="E6" s="49">
        <f t="shared" ref="E6:E14" si="0">SUM(D6/H6)*100</f>
        <v>82.153944973771544</v>
      </c>
      <c r="F6" s="43">
        <v>7674</v>
      </c>
      <c r="G6" s="43">
        <f>F6/J6*100</f>
        <v>82.153944973771544</v>
      </c>
      <c r="H6" s="46">
        <v>9341</v>
      </c>
      <c r="J6" s="4">
        <v>9341</v>
      </c>
    </row>
    <row r="7" spans="3:10" x14ac:dyDescent="0.25">
      <c r="C7" s="47" t="s">
        <v>19</v>
      </c>
      <c r="D7" s="50"/>
      <c r="E7" s="50"/>
      <c r="F7" s="33"/>
      <c r="G7" s="33"/>
      <c r="H7" s="41"/>
      <c r="J7" s="4"/>
    </row>
    <row r="8" spans="3:10" x14ac:dyDescent="0.25">
      <c r="C8" s="42" t="s">
        <v>4</v>
      </c>
      <c r="D8" s="49">
        <v>66.67</v>
      </c>
      <c r="E8" s="49">
        <f t="shared" si="0"/>
        <v>80.325301204819283</v>
      </c>
      <c r="F8" s="43">
        <v>83.3</v>
      </c>
      <c r="G8" s="43">
        <f>F8/J8*100</f>
        <v>100.36144578313252</v>
      </c>
      <c r="H8" s="44">
        <v>83</v>
      </c>
      <c r="J8" s="4">
        <v>83</v>
      </c>
    </row>
    <row r="9" spans="3:10" ht="30" x14ac:dyDescent="0.25">
      <c r="C9" s="45" t="s">
        <v>5</v>
      </c>
      <c r="D9" s="49">
        <v>11594</v>
      </c>
      <c r="E9" s="49">
        <f t="shared" si="0"/>
        <v>138.73399545291372</v>
      </c>
      <c r="F9" s="43">
        <v>11424</v>
      </c>
      <c r="G9" s="43">
        <f>F9/J9*100</f>
        <v>136.69977264568624</v>
      </c>
      <c r="H9" s="48">
        <v>8357</v>
      </c>
      <c r="J9" s="4">
        <v>8357</v>
      </c>
    </row>
    <row r="10" spans="3:10" x14ac:dyDescent="0.25">
      <c r="C10" s="47" t="s">
        <v>20</v>
      </c>
      <c r="D10" s="50"/>
      <c r="E10" s="50"/>
      <c r="F10" s="33"/>
      <c r="G10" s="33"/>
      <c r="H10" s="30"/>
      <c r="J10" s="4"/>
    </row>
    <row r="11" spans="3:10" x14ac:dyDescent="0.25">
      <c r="C11" s="42" t="s">
        <v>4</v>
      </c>
      <c r="D11" s="49">
        <v>95.45</v>
      </c>
      <c r="E11" s="49">
        <f t="shared" si="0"/>
        <v>159.08333333333334</v>
      </c>
      <c r="F11" s="43">
        <v>93.3</v>
      </c>
      <c r="G11" s="43">
        <f>F11/J11*100</f>
        <v>155.5</v>
      </c>
      <c r="H11" s="44">
        <v>60</v>
      </c>
      <c r="J11" s="4">
        <v>60</v>
      </c>
    </row>
    <row r="12" spans="3:10" x14ac:dyDescent="0.25">
      <c r="C12" s="47" t="s">
        <v>21</v>
      </c>
      <c r="D12" s="50"/>
      <c r="E12" s="50"/>
      <c r="F12" s="33"/>
      <c r="G12" s="33"/>
      <c r="H12" s="30"/>
      <c r="J12" s="4"/>
    </row>
    <row r="13" spans="3:10" x14ac:dyDescent="0.25">
      <c r="C13" s="42" t="s">
        <v>4</v>
      </c>
      <c r="D13" s="49">
        <v>68.19</v>
      </c>
      <c r="E13" s="49">
        <f t="shared" si="0"/>
        <v>106.546875</v>
      </c>
      <c r="F13" s="43">
        <v>68.16</v>
      </c>
      <c r="G13" s="43">
        <f>F13/J13*100</f>
        <v>106.5</v>
      </c>
      <c r="H13" s="44">
        <v>64</v>
      </c>
      <c r="J13" s="4">
        <v>64</v>
      </c>
    </row>
    <row r="14" spans="3:10" ht="30" x14ac:dyDescent="0.25">
      <c r="C14" s="45" t="s">
        <v>5</v>
      </c>
      <c r="D14" s="49">
        <v>4529</v>
      </c>
      <c r="E14" s="49">
        <f t="shared" si="0"/>
        <v>93.381443298969074</v>
      </c>
      <c r="F14" s="43">
        <v>5116</v>
      </c>
      <c r="G14" s="43">
        <f>F14/J14*100</f>
        <v>105.48453608247424</v>
      </c>
      <c r="H14" s="48">
        <v>4850</v>
      </c>
      <c r="J14" s="4">
        <v>4850</v>
      </c>
    </row>
    <row r="17" spans="4:5" x14ac:dyDescent="0.25">
      <c r="D17" s="87" t="s">
        <v>14</v>
      </c>
      <c r="E17" s="87"/>
    </row>
    <row r="18" spans="4:5" x14ac:dyDescent="0.25">
      <c r="D18" s="88" t="s">
        <v>15</v>
      </c>
      <c r="E18" s="88"/>
    </row>
    <row r="19" spans="4:5" x14ac:dyDescent="0.25">
      <c r="D19" s="89" t="s">
        <v>16</v>
      </c>
      <c r="E19" s="89"/>
    </row>
  </sheetData>
  <mergeCells count="3">
    <mergeCell ref="D17:E17"/>
    <mergeCell ref="D18:E18"/>
    <mergeCell ref="D19:E19"/>
  </mergeCells>
  <conditionalFormatting sqref="D5 F5">
    <cfRule type="cellIs" dxfId="440" priority="19" operator="between">
      <formula>$H$5*0.9</formula>
      <formula>$H$5</formula>
    </cfRule>
    <cfRule type="cellIs" dxfId="439" priority="20" operator="lessThan">
      <formula>$H$5</formula>
    </cfRule>
    <cfRule type="cellIs" dxfId="438" priority="21" operator="greaterThan">
      <formula>$H$5</formula>
    </cfRule>
  </conditionalFormatting>
  <conditionalFormatting sqref="D6 F6">
    <cfRule type="cellIs" dxfId="437" priority="18" operator="greaterThan">
      <formula>$H$6</formula>
    </cfRule>
  </conditionalFormatting>
  <conditionalFormatting sqref="D6 F6">
    <cfRule type="cellIs" dxfId="436" priority="17" operator="lessThan">
      <formula>$H$6</formula>
    </cfRule>
  </conditionalFormatting>
  <conditionalFormatting sqref="D6 F6">
    <cfRule type="cellIs" dxfId="435" priority="16" operator="between">
      <formula>$H$6*0.9</formula>
      <formula>$H$6</formula>
    </cfRule>
  </conditionalFormatting>
  <conditionalFormatting sqref="D8 F8">
    <cfRule type="cellIs" dxfId="434" priority="13" operator="between">
      <formula>$H$8*0.9</formula>
      <formula>$H$8</formula>
    </cfRule>
    <cfRule type="cellIs" dxfId="433" priority="14" operator="lessThan">
      <formula>$H$8</formula>
    </cfRule>
    <cfRule type="cellIs" dxfId="432" priority="15" operator="greaterThan">
      <formula>$H$8</formula>
    </cfRule>
  </conditionalFormatting>
  <conditionalFormatting sqref="D9 F9">
    <cfRule type="cellIs" dxfId="431" priority="10" operator="between">
      <formula>$H$9*0.9</formula>
      <formula>$H$9</formula>
    </cfRule>
    <cfRule type="cellIs" dxfId="430" priority="11" operator="lessThan">
      <formula>$H$9</formula>
    </cfRule>
    <cfRule type="cellIs" dxfId="429" priority="12" operator="greaterThan">
      <formula>$H$9</formula>
    </cfRule>
  </conditionalFormatting>
  <conditionalFormatting sqref="D11 F11">
    <cfRule type="cellIs" dxfId="428" priority="9" operator="greaterThan">
      <formula>$H$11</formula>
    </cfRule>
  </conditionalFormatting>
  <conditionalFormatting sqref="D11 F11">
    <cfRule type="cellIs" dxfId="427" priority="8" operator="lessThan">
      <formula>$H$11</formula>
    </cfRule>
  </conditionalFormatting>
  <conditionalFormatting sqref="D11 F11">
    <cfRule type="cellIs" dxfId="426" priority="7" operator="between">
      <formula>$H$11*0.9</formula>
      <formula>$H$11</formula>
    </cfRule>
  </conditionalFormatting>
  <conditionalFormatting sqref="D13 F13">
    <cfRule type="cellIs" dxfId="425" priority="6" operator="greaterThan">
      <formula>$H$13</formula>
    </cfRule>
  </conditionalFormatting>
  <conditionalFormatting sqref="D13 F13">
    <cfRule type="cellIs" dxfId="424" priority="5" operator="lessThan">
      <formula>$H$13</formula>
    </cfRule>
  </conditionalFormatting>
  <conditionalFormatting sqref="D13 F13">
    <cfRule type="cellIs" dxfId="423" priority="4" operator="between">
      <formula>$H$13*0.9</formula>
      <formula>$H$13</formula>
    </cfRule>
  </conditionalFormatting>
  <conditionalFormatting sqref="D14 F14">
    <cfRule type="cellIs" dxfId="422" priority="3" operator="greaterThan">
      <formula>$H$14</formula>
    </cfRule>
  </conditionalFormatting>
  <conditionalFormatting sqref="D14 F14">
    <cfRule type="cellIs" dxfId="421" priority="2" operator="lessThan">
      <formula>$H$14</formula>
    </cfRule>
  </conditionalFormatting>
  <conditionalFormatting sqref="D14 F14">
    <cfRule type="cellIs" dxfId="420" priority="1" operator="between">
      <formula>$H$14*0.9</formula>
      <formula>$H$14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style="4" customWidth="1"/>
    <col min="6" max="6" width="12.85546875" customWidth="1"/>
    <col min="7" max="7" width="13" customWidth="1"/>
    <col min="8" max="8" width="13.28515625" customWidth="1"/>
    <col min="9" max="10" width="0" hidden="1" customWidth="1"/>
  </cols>
  <sheetData>
    <row r="3" spans="3:10" ht="75" x14ac:dyDescent="0.25">
      <c r="C3" s="61" t="s">
        <v>2</v>
      </c>
      <c r="D3" s="38" t="s">
        <v>9</v>
      </c>
      <c r="E3" s="38" t="s">
        <v>10</v>
      </c>
      <c r="F3" s="55" t="s">
        <v>11</v>
      </c>
      <c r="G3" s="62" t="s">
        <v>12</v>
      </c>
      <c r="H3" s="29" t="s">
        <v>22</v>
      </c>
    </row>
    <row r="4" spans="3:10" x14ac:dyDescent="0.25">
      <c r="C4" s="40" t="s">
        <v>18</v>
      </c>
      <c r="D4" s="51"/>
      <c r="E4" s="51"/>
      <c r="F4" s="41"/>
      <c r="G4" s="41"/>
      <c r="H4" s="30"/>
    </row>
    <row r="5" spans="3:10" x14ac:dyDescent="0.25">
      <c r="C5" s="42" t="s">
        <v>4</v>
      </c>
      <c r="D5" s="49">
        <v>63.64</v>
      </c>
      <c r="E5" s="49">
        <f>SUM(D5/H5)*100</f>
        <v>74</v>
      </c>
      <c r="F5" s="43">
        <v>84.6</v>
      </c>
      <c r="G5" s="43">
        <f>F5/J5*100</f>
        <v>98.3720930232558</v>
      </c>
      <c r="H5" s="44">
        <v>86</v>
      </c>
      <c r="J5" s="4">
        <v>86</v>
      </c>
    </row>
    <row r="6" spans="3:10" ht="30" x14ac:dyDescent="0.25">
      <c r="C6" s="45" t="s">
        <v>5</v>
      </c>
      <c r="D6" s="49">
        <v>9847</v>
      </c>
      <c r="E6" s="49">
        <f t="shared" ref="E6:E14" si="0">SUM(D6/H6)*100</f>
        <v>138.69014084507043</v>
      </c>
      <c r="F6" s="43">
        <v>8638</v>
      </c>
      <c r="G6" s="43">
        <f>F6/J6*100</f>
        <v>121.66197183098591</v>
      </c>
      <c r="H6" s="46">
        <v>7100</v>
      </c>
      <c r="J6" s="4">
        <v>7100</v>
      </c>
    </row>
    <row r="7" spans="3:10" x14ac:dyDescent="0.25">
      <c r="C7" s="47" t="s">
        <v>19</v>
      </c>
      <c r="D7" s="50"/>
      <c r="E7" s="50"/>
      <c r="F7" s="33"/>
      <c r="G7" s="33"/>
      <c r="H7" s="41"/>
      <c r="J7" s="4"/>
    </row>
    <row r="8" spans="3:10" x14ac:dyDescent="0.25">
      <c r="C8" s="42" t="s">
        <v>4</v>
      </c>
      <c r="D8" s="49">
        <v>75</v>
      </c>
      <c r="E8" s="49">
        <f t="shared" si="0"/>
        <v>93.75</v>
      </c>
      <c r="F8" s="43">
        <v>83.3</v>
      </c>
      <c r="G8" s="43">
        <f>F8/J8*100</f>
        <v>104.125</v>
      </c>
      <c r="H8" s="44">
        <v>80</v>
      </c>
      <c r="J8" s="4">
        <v>80</v>
      </c>
    </row>
    <row r="9" spans="3:10" ht="30" x14ac:dyDescent="0.25">
      <c r="C9" s="45" t="s">
        <v>5</v>
      </c>
      <c r="D9" s="49">
        <v>7499</v>
      </c>
      <c r="E9" s="49">
        <f t="shared" si="0"/>
        <v>124.98333333333333</v>
      </c>
      <c r="F9" s="43">
        <v>7499</v>
      </c>
      <c r="G9" s="43">
        <f>F9/J9*100</f>
        <v>124.98333333333333</v>
      </c>
      <c r="H9" s="48">
        <v>6000</v>
      </c>
      <c r="J9" s="4">
        <v>6000</v>
      </c>
    </row>
    <row r="10" spans="3:10" x14ac:dyDescent="0.25">
      <c r="C10" s="47" t="s">
        <v>20</v>
      </c>
      <c r="D10" s="50"/>
      <c r="E10" s="50"/>
      <c r="F10" s="33"/>
      <c r="G10" s="33"/>
      <c r="H10" s="30"/>
      <c r="J10" s="4"/>
    </row>
    <row r="11" spans="3:10" x14ac:dyDescent="0.25">
      <c r="C11" s="42" t="s">
        <v>4</v>
      </c>
      <c r="D11" s="49">
        <v>66.67</v>
      </c>
      <c r="E11" s="49">
        <f t="shared" si="0"/>
        <v>95.242857142857133</v>
      </c>
      <c r="F11" s="43">
        <v>64.3</v>
      </c>
      <c r="G11" s="43">
        <f>F11/J11*100</f>
        <v>91.857142857142847</v>
      </c>
      <c r="H11" s="44">
        <v>70</v>
      </c>
      <c r="J11" s="4">
        <v>70</v>
      </c>
    </row>
    <row r="12" spans="3:10" x14ac:dyDescent="0.25">
      <c r="C12" s="47" t="s">
        <v>21</v>
      </c>
      <c r="D12" s="50"/>
      <c r="E12" s="50"/>
      <c r="F12" s="33"/>
      <c r="G12" s="33"/>
      <c r="H12" s="30"/>
      <c r="J12" s="4"/>
    </row>
    <row r="13" spans="3:10" x14ac:dyDescent="0.25">
      <c r="C13" s="42" t="s">
        <v>4</v>
      </c>
      <c r="D13" s="49">
        <v>57.54</v>
      </c>
      <c r="E13" s="49">
        <f t="shared" si="0"/>
        <v>89.90625</v>
      </c>
      <c r="F13" s="43">
        <v>60.38</v>
      </c>
      <c r="G13" s="43">
        <f>F13/J13*100</f>
        <v>94.34375</v>
      </c>
      <c r="H13" s="44">
        <v>64</v>
      </c>
      <c r="J13" s="4">
        <v>64</v>
      </c>
    </row>
    <row r="14" spans="3:10" ht="30" x14ac:dyDescent="0.25">
      <c r="C14" s="45" t="s">
        <v>5</v>
      </c>
      <c r="D14" s="49">
        <v>4150</v>
      </c>
      <c r="E14" s="49">
        <f t="shared" si="0"/>
        <v>85.567010309278345</v>
      </c>
      <c r="F14" s="43">
        <v>4856</v>
      </c>
      <c r="G14" s="43">
        <f>F14/J14*100</f>
        <v>100.12371134020619</v>
      </c>
      <c r="H14" s="48">
        <v>4850</v>
      </c>
      <c r="J14" s="4">
        <v>4850</v>
      </c>
    </row>
    <row r="17" spans="4:5" x14ac:dyDescent="0.25">
      <c r="D17" s="90" t="s">
        <v>14</v>
      </c>
      <c r="E17" s="90"/>
    </row>
    <row r="18" spans="4:5" x14ac:dyDescent="0.25">
      <c r="D18" s="91" t="s">
        <v>15</v>
      </c>
      <c r="E18" s="91"/>
    </row>
    <row r="19" spans="4:5" x14ac:dyDescent="0.25">
      <c r="D19" s="92" t="s">
        <v>16</v>
      </c>
      <c r="E19" s="92"/>
    </row>
  </sheetData>
  <mergeCells count="3">
    <mergeCell ref="D17:E17"/>
    <mergeCell ref="D18:E18"/>
    <mergeCell ref="D19:E19"/>
  </mergeCells>
  <conditionalFormatting sqref="D5 F5">
    <cfRule type="cellIs" dxfId="419" priority="22" operator="greaterThan">
      <formula>$H$5</formula>
    </cfRule>
  </conditionalFormatting>
  <conditionalFormatting sqref="D5 F5">
    <cfRule type="cellIs" dxfId="418" priority="21" operator="lessThan">
      <formula>$H$5</formula>
    </cfRule>
  </conditionalFormatting>
  <conditionalFormatting sqref="D6 F6">
    <cfRule type="cellIs" dxfId="417" priority="19" operator="greaterThan">
      <formula>$H$6</formula>
    </cfRule>
  </conditionalFormatting>
  <conditionalFormatting sqref="D6 F6">
    <cfRule type="cellIs" dxfId="416" priority="18" operator="lessThan">
      <formula>$H$6</formula>
    </cfRule>
  </conditionalFormatting>
  <conditionalFormatting sqref="D6 F6">
    <cfRule type="cellIs" dxfId="415" priority="17" operator="between">
      <formula>$H$6*0.9</formula>
      <formula>$H$6</formula>
    </cfRule>
  </conditionalFormatting>
  <conditionalFormatting sqref="D8 F8">
    <cfRule type="cellIs" dxfId="414" priority="14" operator="between">
      <formula>$H$8*0.9</formula>
      <formula>$H$8</formula>
    </cfRule>
    <cfRule type="cellIs" dxfId="413" priority="15" operator="lessThan">
      <formula>$H$8</formula>
    </cfRule>
    <cfRule type="cellIs" dxfId="412" priority="16" operator="greaterThan">
      <formula>$H$8</formula>
    </cfRule>
  </conditionalFormatting>
  <conditionalFormatting sqref="D9 F9">
    <cfRule type="cellIs" dxfId="411" priority="13" operator="greaterThan">
      <formula>$H$9</formula>
    </cfRule>
  </conditionalFormatting>
  <conditionalFormatting sqref="D9 F9">
    <cfRule type="cellIs" dxfId="410" priority="12" operator="lessThan">
      <formula>$H$9</formula>
    </cfRule>
  </conditionalFormatting>
  <conditionalFormatting sqref="D9 F9">
    <cfRule type="cellIs" dxfId="409" priority="11" operator="between">
      <formula>$H$9*0.9</formula>
      <formula>$H$9</formula>
    </cfRule>
  </conditionalFormatting>
  <conditionalFormatting sqref="D11 F11">
    <cfRule type="cellIs" dxfId="408" priority="10" operator="greaterThan">
      <formula>$H$11</formula>
    </cfRule>
  </conditionalFormatting>
  <conditionalFormatting sqref="D11 F11">
    <cfRule type="cellIs" dxfId="407" priority="9" operator="lessThan">
      <formula>$H$11</formula>
    </cfRule>
  </conditionalFormatting>
  <conditionalFormatting sqref="D11 F11">
    <cfRule type="cellIs" dxfId="406" priority="8" operator="between">
      <formula>$H$11*0.9</formula>
      <formula>$H$11</formula>
    </cfRule>
  </conditionalFormatting>
  <conditionalFormatting sqref="D13 F13">
    <cfRule type="cellIs" dxfId="405" priority="7" operator="greaterThan">
      <formula>$H$13</formula>
    </cfRule>
  </conditionalFormatting>
  <conditionalFormatting sqref="D13 F13">
    <cfRule type="cellIs" dxfId="404" priority="6" operator="lessThan">
      <formula>$H$13</formula>
    </cfRule>
  </conditionalFormatting>
  <conditionalFormatting sqref="D13 F13">
    <cfRule type="cellIs" dxfId="403" priority="5" operator="between">
      <formula>$H$13*0.9</formula>
      <formula>$H$13</formula>
    </cfRule>
  </conditionalFormatting>
  <conditionalFormatting sqref="D14 F14">
    <cfRule type="cellIs" dxfId="402" priority="4" operator="greaterThan">
      <formula>$H$14</formula>
    </cfRule>
  </conditionalFormatting>
  <conditionalFormatting sqref="D14 F14">
    <cfRule type="cellIs" dxfId="401" priority="3" operator="lessThan">
      <formula>$H$14</formula>
    </cfRule>
  </conditionalFormatting>
  <conditionalFormatting sqref="D14 F14">
    <cfRule type="cellIs" dxfId="400" priority="2" operator="between">
      <formula>$D$14*0.9</formula>
      <formula>$H$14</formula>
    </cfRule>
  </conditionalFormatting>
  <conditionalFormatting sqref="D5 F5">
    <cfRule type="cellIs" dxfId="399" priority="1" operator="between">
      <formula>$H$5*0.9</formula>
      <formula>$H$5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style="4" customWidth="1"/>
    <col min="6" max="6" width="12.85546875" customWidth="1"/>
    <col min="7" max="7" width="13" customWidth="1"/>
    <col min="8" max="8" width="13.28515625" customWidth="1"/>
    <col min="9" max="10" width="0" hidden="1" customWidth="1"/>
  </cols>
  <sheetData>
    <row r="3" spans="3:10" ht="75" x14ac:dyDescent="0.25">
      <c r="C3" s="61" t="s">
        <v>2</v>
      </c>
      <c r="D3" s="38" t="s">
        <v>9</v>
      </c>
      <c r="E3" s="38" t="s">
        <v>10</v>
      </c>
      <c r="F3" s="55" t="s">
        <v>11</v>
      </c>
      <c r="G3" s="39" t="s">
        <v>12</v>
      </c>
      <c r="H3" s="29" t="s">
        <v>22</v>
      </c>
    </row>
    <row r="4" spans="3:10" x14ac:dyDescent="0.25">
      <c r="C4" s="40" t="s">
        <v>18</v>
      </c>
      <c r="D4" s="51"/>
      <c r="E4" s="51"/>
      <c r="F4" s="41"/>
      <c r="G4" s="41"/>
      <c r="H4" s="30"/>
    </row>
    <row r="5" spans="3:10" x14ac:dyDescent="0.25">
      <c r="C5" s="42" t="s">
        <v>4</v>
      </c>
      <c r="D5" s="49">
        <v>82.35</v>
      </c>
      <c r="E5" s="49">
        <f>SUM(D5/H5)*100</f>
        <v>102.80898876404494</v>
      </c>
      <c r="F5" s="43">
        <v>93.1</v>
      </c>
      <c r="G5" s="43">
        <f>F5/J5*100</f>
        <v>116.22971285892633</v>
      </c>
      <c r="H5" s="44">
        <v>80.099999999999994</v>
      </c>
      <c r="J5" s="4">
        <v>80.099999999999994</v>
      </c>
    </row>
    <row r="6" spans="3:10" ht="30" x14ac:dyDescent="0.25">
      <c r="C6" s="45" t="s">
        <v>5</v>
      </c>
      <c r="D6" s="49">
        <v>11208</v>
      </c>
      <c r="E6" s="49">
        <f t="shared" ref="E6:E14" si="0">SUM(D6/H6)*100</f>
        <v>142.77707006369425</v>
      </c>
      <c r="F6" s="43">
        <v>11960</v>
      </c>
      <c r="G6" s="43">
        <f>F6/J6*100</f>
        <v>152.35668789808918</v>
      </c>
      <c r="H6" s="46">
        <v>7850</v>
      </c>
      <c r="J6" s="4">
        <v>7850</v>
      </c>
    </row>
    <row r="7" spans="3:10" x14ac:dyDescent="0.25">
      <c r="C7" s="47" t="s">
        <v>19</v>
      </c>
      <c r="D7" s="50"/>
      <c r="E7" s="50"/>
      <c r="F7" s="33"/>
      <c r="G7" s="33"/>
      <c r="H7" s="41"/>
      <c r="J7" s="4"/>
    </row>
    <row r="8" spans="3:10" x14ac:dyDescent="0.25">
      <c r="C8" s="42" t="s">
        <v>4</v>
      </c>
      <c r="D8" s="49">
        <v>0</v>
      </c>
      <c r="E8" s="49">
        <f t="shared" si="0"/>
        <v>0</v>
      </c>
      <c r="F8" s="43">
        <v>100</v>
      </c>
      <c r="G8" s="43">
        <f>F8/J8*100</f>
        <v>120.48192771084338</v>
      </c>
      <c r="H8" s="44">
        <v>83</v>
      </c>
      <c r="J8" s="4">
        <v>83</v>
      </c>
    </row>
    <row r="9" spans="3:10" ht="30" x14ac:dyDescent="0.25">
      <c r="C9" s="45" t="s">
        <v>5</v>
      </c>
      <c r="D9" s="49">
        <v>0</v>
      </c>
      <c r="E9" s="49">
        <f t="shared" si="0"/>
        <v>0</v>
      </c>
      <c r="F9" s="43">
        <v>7955</v>
      </c>
      <c r="G9" s="43">
        <f>F9/J9*100</f>
        <v>116.13138686131389</v>
      </c>
      <c r="H9" s="48">
        <v>6850</v>
      </c>
      <c r="J9" s="4">
        <v>6850</v>
      </c>
    </row>
    <row r="10" spans="3:10" x14ac:dyDescent="0.25">
      <c r="C10" s="47" t="s">
        <v>20</v>
      </c>
      <c r="D10" s="50"/>
      <c r="E10" s="50"/>
      <c r="F10" s="33"/>
      <c r="G10" s="33"/>
      <c r="H10" s="30"/>
      <c r="J10" s="4"/>
    </row>
    <row r="11" spans="3:10" x14ac:dyDescent="0.25">
      <c r="C11" s="42" t="s">
        <v>4</v>
      </c>
      <c r="D11" s="49">
        <v>50</v>
      </c>
      <c r="E11" s="49">
        <f t="shared" si="0"/>
        <v>65.789473684210535</v>
      </c>
      <c r="F11" s="43">
        <v>71.400000000000006</v>
      </c>
      <c r="G11" s="43">
        <f>F11/J11*100</f>
        <v>93.94736842105263</v>
      </c>
      <c r="H11" s="44">
        <v>76</v>
      </c>
      <c r="J11" s="4">
        <v>76</v>
      </c>
    </row>
    <row r="12" spans="3:10" x14ac:dyDescent="0.25">
      <c r="C12" s="47" t="s">
        <v>21</v>
      </c>
      <c r="D12" s="50"/>
      <c r="E12" s="50"/>
      <c r="F12" s="33"/>
      <c r="G12" s="33"/>
      <c r="H12" s="30"/>
      <c r="J12" s="4"/>
    </row>
    <row r="13" spans="3:10" x14ac:dyDescent="0.25">
      <c r="C13" s="42" t="s">
        <v>4</v>
      </c>
      <c r="D13" s="49">
        <v>59.64</v>
      </c>
      <c r="E13" s="49">
        <f t="shared" si="0"/>
        <v>101.94871794871796</v>
      </c>
      <c r="F13" s="43">
        <v>60.96</v>
      </c>
      <c r="G13" s="43">
        <f>F13/J13*100</f>
        <v>104.20512820512822</v>
      </c>
      <c r="H13" s="44">
        <v>58.5</v>
      </c>
      <c r="J13" s="4">
        <v>58.5</v>
      </c>
    </row>
    <row r="14" spans="3:10" ht="30" x14ac:dyDescent="0.25">
      <c r="C14" s="45" t="s">
        <v>5</v>
      </c>
      <c r="D14" s="49">
        <v>4268</v>
      </c>
      <c r="E14" s="49">
        <f t="shared" si="0"/>
        <v>88</v>
      </c>
      <c r="F14" s="43">
        <v>4822</v>
      </c>
      <c r="G14" s="43">
        <f>F14/J14*100</f>
        <v>99.422680412371136</v>
      </c>
      <c r="H14" s="48">
        <v>4850</v>
      </c>
      <c r="J14" s="4">
        <v>4850</v>
      </c>
    </row>
    <row r="17" spans="4:5" x14ac:dyDescent="0.25">
      <c r="D17" s="90" t="s">
        <v>14</v>
      </c>
      <c r="E17" s="90"/>
    </row>
    <row r="18" spans="4:5" x14ac:dyDescent="0.25">
      <c r="D18" s="91" t="s">
        <v>15</v>
      </c>
      <c r="E18" s="91"/>
    </row>
    <row r="19" spans="4:5" x14ac:dyDescent="0.25">
      <c r="D19" s="92" t="s">
        <v>16</v>
      </c>
      <c r="E19" s="92"/>
    </row>
  </sheetData>
  <mergeCells count="3">
    <mergeCell ref="D17:E17"/>
    <mergeCell ref="D18:E18"/>
    <mergeCell ref="D19:E19"/>
  </mergeCells>
  <conditionalFormatting sqref="D5 F5">
    <cfRule type="cellIs" dxfId="398" priority="19" operator="between">
      <formula>$H$5*0.9</formula>
      <formula>$H$5</formula>
    </cfRule>
    <cfRule type="cellIs" dxfId="397" priority="20" operator="lessThan">
      <formula>$H$5</formula>
    </cfRule>
    <cfRule type="cellIs" dxfId="396" priority="21" operator="greaterThan">
      <formula>$H$5</formula>
    </cfRule>
  </conditionalFormatting>
  <conditionalFormatting sqref="D6 F6">
    <cfRule type="cellIs" dxfId="395" priority="18" operator="greaterThan">
      <formula>$H$6</formula>
    </cfRule>
  </conditionalFormatting>
  <conditionalFormatting sqref="D6 F6">
    <cfRule type="cellIs" dxfId="394" priority="17" operator="lessThan">
      <formula>$H$6</formula>
    </cfRule>
  </conditionalFormatting>
  <conditionalFormatting sqref="D6 F6">
    <cfRule type="cellIs" dxfId="393" priority="16" operator="between">
      <formula>$H$6*0.9</formula>
      <formula>$H$6</formula>
    </cfRule>
  </conditionalFormatting>
  <conditionalFormatting sqref="D8 F8">
    <cfRule type="cellIs" dxfId="392" priority="15" operator="greaterThan">
      <formula>$H$8</formula>
    </cfRule>
  </conditionalFormatting>
  <conditionalFormatting sqref="D8 F8">
    <cfRule type="cellIs" dxfId="391" priority="14" operator="lessThan">
      <formula>$H$8</formula>
    </cfRule>
  </conditionalFormatting>
  <conditionalFormatting sqref="D8 F8">
    <cfRule type="cellIs" dxfId="390" priority="13" operator="between">
      <formula>$H$8*0.9</formula>
      <formula>$H$8</formula>
    </cfRule>
  </conditionalFormatting>
  <conditionalFormatting sqref="D9 F9">
    <cfRule type="cellIs" dxfId="389" priority="12" operator="greaterThan">
      <formula>$H$9</formula>
    </cfRule>
  </conditionalFormatting>
  <conditionalFormatting sqref="D9 F9">
    <cfRule type="cellIs" dxfId="388" priority="11" operator="lessThan">
      <formula>$H$9</formula>
    </cfRule>
  </conditionalFormatting>
  <conditionalFormatting sqref="D9 F9">
    <cfRule type="cellIs" dxfId="387" priority="10" operator="between">
      <formula>$H$9*0.9</formula>
      <formula>$H$9</formula>
    </cfRule>
  </conditionalFormatting>
  <conditionalFormatting sqref="D11 F11">
    <cfRule type="cellIs" dxfId="386" priority="9" operator="greaterThan">
      <formula>$H$11</formula>
    </cfRule>
  </conditionalFormatting>
  <conditionalFormatting sqref="D11 F11">
    <cfRule type="cellIs" dxfId="385" priority="8" operator="lessThan">
      <formula>$H$11</formula>
    </cfRule>
  </conditionalFormatting>
  <conditionalFormatting sqref="D11 F11">
    <cfRule type="cellIs" dxfId="384" priority="7" operator="between">
      <formula>$H$11*0.9</formula>
      <formula>$H$11</formula>
    </cfRule>
  </conditionalFormatting>
  <conditionalFormatting sqref="D13 F13">
    <cfRule type="cellIs" dxfId="383" priority="6" operator="greaterThan">
      <formula>$H$13</formula>
    </cfRule>
  </conditionalFormatting>
  <conditionalFormatting sqref="D13 F13">
    <cfRule type="cellIs" dxfId="382" priority="5" operator="lessThan">
      <formula>$H$13</formula>
    </cfRule>
  </conditionalFormatting>
  <conditionalFormatting sqref="D13 F13">
    <cfRule type="cellIs" dxfId="381" priority="4" operator="between">
      <formula>$H$13*0.9</formula>
      <formula>$H$13</formula>
    </cfRule>
  </conditionalFormatting>
  <conditionalFormatting sqref="D14 F14">
    <cfRule type="cellIs" dxfId="380" priority="3" operator="greaterThan">
      <formula>$H$14</formula>
    </cfRule>
  </conditionalFormatting>
  <conditionalFormatting sqref="D14 F14">
    <cfRule type="cellIs" dxfId="379" priority="2" operator="lessThan">
      <formula>$H$14</formula>
    </cfRule>
  </conditionalFormatting>
  <conditionalFormatting sqref="D14 F14">
    <cfRule type="cellIs" dxfId="378" priority="1" operator="between">
      <formula>$H$14*0.9</formula>
      <formula>$H$14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9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style="53" customWidth="1"/>
    <col min="6" max="6" width="12.85546875" customWidth="1"/>
    <col min="7" max="7" width="13" customWidth="1"/>
    <col min="8" max="8" width="13.28515625" customWidth="1"/>
    <col min="9" max="10" width="0" hidden="1" customWidth="1"/>
  </cols>
  <sheetData>
    <row r="3" spans="3:12" ht="75" x14ac:dyDescent="0.25">
      <c r="C3" s="61" t="s">
        <v>2</v>
      </c>
      <c r="D3" s="38" t="s">
        <v>9</v>
      </c>
      <c r="E3" s="38" t="s">
        <v>10</v>
      </c>
      <c r="F3" s="55" t="s">
        <v>11</v>
      </c>
      <c r="G3" s="62" t="s">
        <v>12</v>
      </c>
      <c r="H3" s="29" t="s">
        <v>22</v>
      </c>
      <c r="I3" s="75"/>
      <c r="J3" s="75"/>
      <c r="K3" s="75"/>
      <c r="L3" s="75"/>
    </row>
    <row r="4" spans="3:12" x14ac:dyDescent="0.25">
      <c r="C4" s="40" t="s">
        <v>18</v>
      </c>
      <c r="D4" s="51"/>
      <c r="E4" s="51"/>
      <c r="F4" s="41"/>
      <c r="G4" s="41"/>
      <c r="H4" s="30"/>
    </row>
    <row r="5" spans="3:12" x14ac:dyDescent="0.25">
      <c r="C5" s="42" t="s">
        <v>4</v>
      </c>
      <c r="D5" s="49">
        <v>100</v>
      </c>
      <c r="E5" s="49">
        <f>SUM(D5/H5)*100</f>
        <v>112.35955056179776</v>
      </c>
      <c r="F5" s="43">
        <v>95.2</v>
      </c>
      <c r="G5" s="43">
        <f>F5/J5*100</f>
        <v>106.96629213483146</v>
      </c>
      <c r="H5" s="44">
        <v>89</v>
      </c>
      <c r="J5" s="4">
        <v>89</v>
      </c>
    </row>
    <row r="6" spans="3:12" ht="30" x14ac:dyDescent="0.25">
      <c r="C6" s="45" t="s">
        <v>5</v>
      </c>
      <c r="D6" s="49">
        <v>12038</v>
      </c>
      <c r="E6" s="49">
        <f t="shared" ref="E6:E14" si="0">SUM(D6/H6)*100</f>
        <v>153.35031847133757</v>
      </c>
      <c r="F6" s="43">
        <v>10358</v>
      </c>
      <c r="G6" s="43">
        <f>F6/J6*100</f>
        <v>131.94904458598725</v>
      </c>
      <c r="H6" s="46">
        <v>7850</v>
      </c>
      <c r="J6" s="4">
        <v>7850</v>
      </c>
    </row>
    <row r="7" spans="3:12" x14ac:dyDescent="0.25">
      <c r="C7" s="47" t="s">
        <v>19</v>
      </c>
      <c r="D7" s="50"/>
      <c r="E7" s="50"/>
      <c r="F7" s="33"/>
      <c r="G7" s="33"/>
      <c r="H7" s="41"/>
      <c r="J7" s="4"/>
    </row>
    <row r="8" spans="3:12" x14ac:dyDescent="0.25">
      <c r="C8" s="42" t="s">
        <v>4</v>
      </c>
      <c r="D8" s="49">
        <v>0</v>
      </c>
      <c r="E8" s="49">
        <f t="shared" si="0"/>
        <v>0</v>
      </c>
      <c r="F8" s="43">
        <v>0</v>
      </c>
      <c r="G8" s="43">
        <f>F8/J8*100</f>
        <v>0</v>
      </c>
      <c r="H8" s="44">
        <v>83</v>
      </c>
      <c r="J8" s="4">
        <v>83</v>
      </c>
    </row>
    <row r="9" spans="3:12" ht="30" x14ac:dyDescent="0.25">
      <c r="C9" s="45" t="s">
        <v>5</v>
      </c>
      <c r="D9" s="49">
        <v>0</v>
      </c>
      <c r="E9" s="49">
        <f t="shared" si="0"/>
        <v>0</v>
      </c>
      <c r="F9" s="43">
        <v>0</v>
      </c>
      <c r="G9" s="43">
        <f>F9/J9*100</f>
        <v>0</v>
      </c>
      <c r="H9" s="48">
        <v>6850</v>
      </c>
      <c r="J9" s="4">
        <v>6850</v>
      </c>
    </row>
    <row r="10" spans="3:12" x14ac:dyDescent="0.25">
      <c r="C10" s="47" t="s">
        <v>20</v>
      </c>
      <c r="D10" s="50"/>
      <c r="E10" s="50"/>
      <c r="F10" s="33"/>
      <c r="G10" s="33"/>
      <c r="H10" s="30"/>
      <c r="J10" s="4"/>
    </row>
    <row r="11" spans="3:12" x14ac:dyDescent="0.25">
      <c r="C11" s="42" t="s">
        <v>4</v>
      </c>
      <c r="D11" s="49">
        <v>75</v>
      </c>
      <c r="E11" s="49">
        <f t="shared" si="0"/>
        <v>98.68421052631578</v>
      </c>
      <c r="F11" s="43">
        <v>82.4</v>
      </c>
      <c r="G11" s="43">
        <f>F11/J11*100</f>
        <v>108.42105263157895</v>
      </c>
      <c r="H11" s="44">
        <v>76</v>
      </c>
      <c r="J11" s="4">
        <v>76</v>
      </c>
    </row>
    <row r="12" spans="3:12" x14ac:dyDescent="0.25">
      <c r="C12" s="47" t="s">
        <v>21</v>
      </c>
      <c r="D12" s="50"/>
      <c r="E12" s="50"/>
      <c r="F12" s="33"/>
      <c r="G12" s="33"/>
      <c r="H12" s="30"/>
      <c r="J12" s="4"/>
    </row>
    <row r="13" spans="3:12" x14ac:dyDescent="0.25">
      <c r="C13" s="42" t="s">
        <v>4</v>
      </c>
      <c r="D13" s="49">
        <v>68.2</v>
      </c>
      <c r="E13" s="49">
        <f t="shared" si="0"/>
        <v>106.5625</v>
      </c>
      <c r="F13" s="43">
        <v>63.92</v>
      </c>
      <c r="G13" s="43">
        <f>F13/J13*100</f>
        <v>99.875</v>
      </c>
      <c r="H13" s="44">
        <v>64</v>
      </c>
      <c r="J13" s="4">
        <v>64</v>
      </c>
    </row>
    <row r="14" spans="3:12" ht="30" x14ac:dyDescent="0.25">
      <c r="C14" s="45" t="s">
        <v>5</v>
      </c>
      <c r="D14" s="49">
        <v>3872</v>
      </c>
      <c r="E14" s="49">
        <f t="shared" si="0"/>
        <v>79.835051546391753</v>
      </c>
      <c r="F14" s="43">
        <v>4677</v>
      </c>
      <c r="G14" s="43">
        <f>F14/J14*100</f>
        <v>96.432989690721655</v>
      </c>
      <c r="H14" s="48">
        <v>4850</v>
      </c>
      <c r="J14" s="4">
        <v>4850</v>
      </c>
    </row>
    <row r="17" spans="4:5" x14ac:dyDescent="0.25">
      <c r="D17" s="90" t="s">
        <v>14</v>
      </c>
      <c r="E17" s="90"/>
    </row>
    <row r="18" spans="4:5" x14ac:dyDescent="0.25">
      <c r="D18" s="91" t="s">
        <v>15</v>
      </c>
      <c r="E18" s="91"/>
    </row>
    <row r="19" spans="4:5" x14ac:dyDescent="0.25">
      <c r="D19" s="92" t="s">
        <v>16</v>
      </c>
      <c r="E19" s="92"/>
    </row>
  </sheetData>
  <mergeCells count="3">
    <mergeCell ref="D17:E17"/>
    <mergeCell ref="D18:E18"/>
    <mergeCell ref="D19:E19"/>
  </mergeCells>
  <conditionalFormatting sqref="D5 F5">
    <cfRule type="cellIs" dxfId="377" priority="22" operator="between">
      <formula>$H$5*0.9</formula>
      <formula>$H$5</formula>
    </cfRule>
    <cfRule type="cellIs" dxfId="376" priority="23" operator="lessThan">
      <formula>$H$5</formula>
    </cfRule>
    <cfRule type="cellIs" dxfId="375" priority="24" operator="greaterThan">
      <formula>$H$5</formula>
    </cfRule>
  </conditionalFormatting>
  <conditionalFormatting sqref="D6 F6">
    <cfRule type="cellIs" dxfId="374" priority="21" operator="greaterThan">
      <formula>$H$6</formula>
    </cfRule>
  </conditionalFormatting>
  <conditionalFormatting sqref="D6 F6">
    <cfRule type="cellIs" dxfId="373" priority="20" operator="lessThan">
      <formula>$H$6</formula>
    </cfRule>
  </conditionalFormatting>
  <conditionalFormatting sqref="D6 F6">
    <cfRule type="cellIs" dxfId="372" priority="19" operator="between">
      <formula>$H$6*0.9</formula>
      <formula>$H$6</formula>
    </cfRule>
  </conditionalFormatting>
  <conditionalFormatting sqref="D11 F11">
    <cfRule type="cellIs" dxfId="371" priority="18" operator="greaterThan">
      <formula>$H$11</formula>
    </cfRule>
  </conditionalFormatting>
  <conditionalFormatting sqref="D11 F11">
    <cfRule type="cellIs" dxfId="370" priority="17" operator="lessThan">
      <formula>$H$11</formula>
    </cfRule>
  </conditionalFormatting>
  <conditionalFormatting sqref="D11 F11">
    <cfRule type="cellIs" dxfId="369" priority="16" operator="between">
      <formula>$H$11*0.9</formula>
      <formula>$H$11</formula>
    </cfRule>
  </conditionalFormatting>
  <conditionalFormatting sqref="D14 F14">
    <cfRule type="cellIs" dxfId="368" priority="12" operator="greaterThan">
      <formula>$H$14</formula>
    </cfRule>
  </conditionalFormatting>
  <conditionalFormatting sqref="D14 F14">
    <cfRule type="cellIs" dxfId="367" priority="11" operator="lessThan">
      <formula>$H$14</formula>
    </cfRule>
  </conditionalFormatting>
  <conditionalFormatting sqref="D14 F14">
    <cfRule type="cellIs" dxfId="366" priority="10" operator="between">
      <formula>$H$14*0.9</formula>
      <formula>$H$14</formula>
    </cfRule>
  </conditionalFormatting>
  <conditionalFormatting sqref="D8 F8">
    <cfRule type="cellIs" dxfId="365" priority="9" operator="greaterThan">
      <formula>$H$8</formula>
    </cfRule>
  </conditionalFormatting>
  <conditionalFormatting sqref="D8 F8">
    <cfRule type="cellIs" dxfId="364" priority="8" operator="lessThan">
      <formula>$H$8</formula>
    </cfRule>
  </conditionalFormatting>
  <conditionalFormatting sqref="D8 F8">
    <cfRule type="cellIs" dxfId="363" priority="7" operator="between">
      <formula>$H$8*0.9</formula>
      <formula>$H$8</formula>
    </cfRule>
  </conditionalFormatting>
  <conditionalFormatting sqref="D9 F9">
    <cfRule type="cellIs" dxfId="362" priority="6" operator="greaterThan">
      <formula>$H$9</formula>
    </cfRule>
  </conditionalFormatting>
  <conditionalFormatting sqref="D9 F9">
    <cfRule type="cellIs" dxfId="361" priority="5" operator="lessThan">
      <formula>$H$9</formula>
    </cfRule>
  </conditionalFormatting>
  <conditionalFormatting sqref="D9 F9">
    <cfRule type="cellIs" dxfId="360" priority="4" operator="between">
      <formula>$H$9*0.9</formula>
      <formula>$H$9</formula>
    </cfRule>
  </conditionalFormatting>
  <conditionalFormatting sqref="D13 F13">
    <cfRule type="cellIs" dxfId="359" priority="3" operator="greaterThan">
      <formula>$H$13</formula>
    </cfRule>
  </conditionalFormatting>
  <conditionalFormatting sqref="D13 F13">
    <cfRule type="cellIs" dxfId="358" priority="2" operator="lessThan">
      <formula>$H$13</formula>
    </cfRule>
  </conditionalFormatting>
  <conditionalFormatting sqref="D13 F13">
    <cfRule type="cellIs" dxfId="357" priority="1" operator="between">
      <formula>$H$13*0.9</formula>
      <formula>$H$13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workbookViewId="0">
      <selection activeCell="H3" sqref="H3"/>
    </sheetView>
  </sheetViews>
  <sheetFormatPr defaultRowHeight="15" x14ac:dyDescent="0.25"/>
  <cols>
    <col min="1" max="2" width="8.85546875" customWidth="1"/>
    <col min="3" max="3" width="30.42578125" customWidth="1"/>
    <col min="4" max="5" width="19.7109375" style="4" customWidth="1"/>
    <col min="6" max="6" width="12.85546875" customWidth="1"/>
    <col min="7" max="7" width="13" customWidth="1"/>
    <col min="8" max="8" width="13.28515625" customWidth="1"/>
    <col min="9" max="10" width="0" hidden="1" customWidth="1"/>
  </cols>
  <sheetData>
    <row r="3" spans="3:10" ht="75" x14ac:dyDescent="0.25">
      <c r="C3" s="61" t="s">
        <v>2</v>
      </c>
      <c r="D3" s="38" t="s">
        <v>9</v>
      </c>
      <c r="E3" s="38" t="s">
        <v>10</v>
      </c>
      <c r="F3" s="55" t="s">
        <v>11</v>
      </c>
      <c r="G3" s="62" t="s">
        <v>12</v>
      </c>
      <c r="H3" s="29" t="s">
        <v>22</v>
      </c>
    </row>
    <row r="4" spans="3:10" x14ac:dyDescent="0.25">
      <c r="C4" s="40" t="s">
        <v>18</v>
      </c>
      <c r="D4" s="51"/>
      <c r="E4" s="51"/>
      <c r="F4" s="41"/>
      <c r="G4" s="41"/>
      <c r="H4" s="30"/>
    </row>
    <row r="5" spans="3:10" x14ac:dyDescent="0.25">
      <c r="C5" s="42" t="s">
        <v>4</v>
      </c>
      <c r="D5" s="49">
        <v>96.13</v>
      </c>
      <c r="E5" s="49">
        <f>SUM(D5/H5)*100</f>
        <v>108.52336870625423</v>
      </c>
      <c r="F5" s="43">
        <v>97</v>
      </c>
      <c r="G5" s="43">
        <f>F5/J5*100</f>
        <v>109.50553172273652</v>
      </c>
      <c r="H5" s="44">
        <v>88.58</v>
      </c>
      <c r="J5" s="4">
        <v>88.58</v>
      </c>
    </row>
    <row r="6" spans="3:10" ht="30" x14ac:dyDescent="0.25">
      <c r="C6" s="45" t="s">
        <v>5</v>
      </c>
      <c r="D6" s="49">
        <v>12830</v>
      </c>
      <c r="E6" s="49">
        <f t="shared" ref="E6:E14" si="0">SUM(D6/H6)*100</f>
        <v>163.43949044585989</v>
      </c>
      <c r="F6" s="43">
        <v>12523</v>
      </c>
      <c r="G6" s="43">
        <f>F6/J6*100</f>
        <v>159.52866242038218</v>
      </c>
      <c r="H6" s="46">
        <v>7850</v>
      </c>
      <c r="J6" s="4">
        <v>7850</v>
      </c>
    </row>
    <row r="7" spans="3:10" x14ac:dyDescent="0.25">
      <c r="C7" s="47" t="s">
        <v>19</v>
      </c>
      <c r="D7" s="50"/>
      <c r="E7" s="50"/>
      <c r="F7" s="33"/>
      <c r="G7" s="33"/>
      <c r="H7" s="41"/>
      <c r="J7" s="4"/>
    </row>
    <row r="8" spans="3:10" x14ac:dyDescent="0.25">
      <c r="C8" s="42" t="s">
        <v>4</v>
      </c>
      <c r="D8" s="49">
        <v>93.75</v>
      </c>
      <c r="E8" s="49">
        <f t="shared" si="0"/>
        <v>113.77427184466018</v>
      </c>
      <c r="F8" s="43">
        <v>84.6</v>
      </c>
      <c r="G8" s="43">
        <f>F8/J8*100</f>
        <v>102.66990291262135</v>
      </c>
      <c r="H8" s="44">
        <v>82.4</v>
      </c>
      <c r="J8" s="4">
        <v>82.4</v>
      </c>
    </row>
    <row r="9" spans="3:10" ht="30" x14ac:dyDescent="0.25">
      <c r="C9" s="45" t="s">
        <v>5</v>
      </c>
      <c r="D9" s="49">
        <v>9203</v>
      </c>
      <c r="E9" s="49">
        <f t="shared" si="0"/>
        <v>134.35036496350367</v>
      </c>
      <c r="F9" s="43">
        <v>8602</v>
      </c>
      <c r="G9" s="43">
        <f>F9/J9*100</f>
        <v>125.57664233576642</v>
      </c>
      <c r="H9" s="48">
        <v>6850</v>
      </c>
      <c r="J9" s="4">
        <v>6850</v>
      </c>
    </row>
    <row r="10" spans="3:10" x14ac:dyDescent="0.25">
      <c r="C10" s="47" t="s">
        <v>20</v>
      </c>
      <c r="D10" s="50"/>
      <c r="E10" s="50"/>
      <c r="F10" s="33"/>
      <c r="G10" s="33"/>
      <c r="H10" s="30"/>
      <c r="J10" s="4"/>
    </row>
    <row r="11" spans="3:10" x14ac:dyDescent="0.25">
      <c r="C11" s="42" t="s">
        <v>4</v>
      </c>
      <c r="D11" s="49">
        <v>80.3</v>
      </c>
      <c r="E11" s="49">
        <f t="shared" si="0"/>
        <v>106.79611650485437</v>
      </c>
      <c r="F11" s="43">
        <v>81.599999999999994</v>
      </c>
      <c r="G11" s="43">
        <f>F11/J11*100</f>
        <v>108.52506982311476</v>
      </c>
      <c r="H11" s="44">
        <v>75.19</v>
      </c>
      <c r="J11" s="4">
        <v>75.19</v>
      </c>
    </row>
    <row r="12" spans="3:10" x14ac:dyDescent="0.25">
      <c r="C12" s="47" t="s">
        <v>21</v>
      </c>
      <c r="D12" s="50"/>
      <c r="E12" s="50"/>
      <c r="F12" s="33"/>
      <c r="G12" s="33"/>
      <c r="H12" s="30"/>
      <c r="J12" s="4"/>
    </row>
    <row r="13" spans="3:10" x14ac:dyDescent="0.25">
      <c r="C13" s="42" t="s">
        <v>4</v>
      </c>
      <c r="D13" s="49">
        <v>69.06</v>
      </c>
      <c r="E13" s="49">
        <f t="shared" si="0"/>
        <v>107.90625</v>
      </c>
      <c r="F13" s="43">
        <v>68.22</v>
      </c>
      <c r="G13" s="43">
        <f>F13/J13*100</f>
        <v>106.59375</v>
      </c>
      <c r="H13" s="44">
        <v>64</v>
      </c>
      <c r="J13" s="4">
        <v>64</v>
      </c>
    </row>
    <row r="14" spans="3:10" ht="30" x14ac:dyDescent="0.25">
      <c r="C14" s="45" t="s">
        <v>5</v>
      </c>
      <c r="D14" s="49">
        <v>4747</v>
      </c>
      <c r="E14" s="49">
        <f t="shared" si="0"/>
        <v>97.876288659793815</v>
      </c>
      <c r="F14" s="43">
        <v>5948</v>
      </c>
      <c r="G14" s="43">
        <f>F14/J14*100</f>
        <v>122.63917525773196</v>
      </c>
      <c r="H14" s="48">
        <v>4850</v>
      </c>
      <c r="J14" s="4">
        <v>4850</v>
      </c>
    </row>
    <row r="17" spans="4:5" x14ac:dyDescent="0.25">
      <c r="D17" s="90" t="s">
        <v>14</v>
      </c>
      <c r="E17" s="90"/>
    </row>
    <row r="18" spans="4:5" x14ac:dyDescent="0.25">
      <c r="D18" s="91" t="s">
        <v>15</v>
      </c>
      <c r="E18" s="91"/>
    </row>
    <row r="19" spans="4:5" x14ac:dyDescent="0.25">
      <c r="D19" s="92" t="s">
        <v>16</v>
      </c>
      <c r="E19" s="92"/>
    </row>
  </sheetData>
  <mergeCells count="3">
    <mergeCell ref="D17:E17"/>
    <mergeCell ref="D18:E18"/>
    <mergeCell ref="D19:E19"/>
  </mergeCells>
  <conditionalFormatting sqref="D5 F5">
    <cfRule type="cellIs" dxfId="356" priority="21" operator="greaterThan">
      <formula>$H$5</formula>
    </cfRule>
  </conditionalFormatting>
  <conditionalFormatting sqref="D5 F5">
    <cfRule type="cellIs" dxfId="355" priority="20" operator="lessThan">
      <formula>$H$5</formula>
    </cfRule>
  </conditionalFormatting>
  <conditionalFormatting sqref="D5 F5">
    <cfRule type="cellIs" dxfId="354" priority="19" operator="between">
      <formula>$H$5*0.9</formula>
      <formula>$H$5</formula>
    </cfRule>
  </conditionalFormatting>
  <conditionalFormatting sqref="D6 F6">
    <cfRule type="cellIs" dxfId="353" priority="16" operator="between">
      <formula>$H$6*0.9</formula>
      <formula>$H$6</formula>
    </cfRule>
    <cfRule type="cellIs" dxfId="352" priority="17" operator="lessThan">
      <formula>$H$6</formula>
    </cfRule>
    <cfRule type="cellIs" dxfId="351" priority="18" operator="greaterThan">
      <formula>$H$6</formula>
    </cfRule>
  </conditionalFormatting>
  <conditionalFormatting sqref="D8 F8">
    <cfRule type="cellIs" dxfId="350" priority="15" operator="greaterThan">
      <formula>$H$8</formula>
    </cfRule>
  </conditionalFormatting>
  <conditionalFormatting sqref="D8 F8">
    <cfRule type="cellIs" dxfId="349" priority="14" operator="lessThan">
      <formula>$H$8</formula>
    </cfRule>
  </conditionalFormatting>
  <conditionalFormatting sqref="D8 F8">
    <cfRule type="cellIs" dxfId="348" priority="13" operator="between">
      <formula>$H$8*0.9</formula>
      <formula>$H$8</formula>
    </cfRule>
  </conditionalFormatting>
  <conditionalFormatting sqref="D9 F9">
    <cfRule type="cellIs" dxfId="347" priority="12" operator="greaterThan">
      <formula>$H$9</formula>
    </cfRule>
  </conditionalFormatting>
  <conditionalFormatting sqref="D9 F9">
    <cfRule type="cellIs" dxfId="346" priority="11" operator="lessThan">
      <formula>$H$9</formula>
    </cfRule>
  </conditionalFormatting>
  <conditionalFormatting sqref="D9 F9">
    <cfRule type="cellIs" dxfId="345" priority="10" operator="between">
      <formula>$H$9*0.9</formula>
      <formula>$H$9</formula>
    </cfRule>
  </conditionalFormatting>
  <conditionalFormatting sqref="D11 F11">
    <cfRule type="cellIs" dxfId="344" priority="7" operator="between">
      <formula>$H$11*0.9</formula>
      <formula>$H$11</formula>
    </cfRule>
    <cfRule type="cellIs" dxfId="343" priority="8" operator="lessThan">
      <formula>$H$11</formula>
    </cfRule>
    <cfRule type="cellIs" dxfId="342" priority="9" operator="greaterThan">
      <formula>$H$11</formula>
    </cfRule>
  </conditionalFormatting>
  <conditionalFormatting sqref="D13 F13">
    <cfRule type="cellIs" dxfId="341" priority="6" operator="greaterThan">
      <formula>$H$13</formula>
    </cfRule>
  </conditionalFormatting>
  <conditionalFormatting sqref="D13 F13">
    <cfRule type="cellIs" dxfId="340" priority="5" operator="lessThan">
      <formula>$H$13</formula>
    </cfRule>
  </conditionalFormatting>
  <conditionalFormatting sqref="D13 F13">
    <cfRule type="cellIs" dxfId="339" priority="4" operator="between">
      <formula>$H$13*0.9</formula>
      <formula>$H$13</formula>
    </cfRule>
  </conditionalFormatting>
  <conditionalFormatting sqref="D14 F14">
    <cfRule type="cellIs" dxfId="338" priority="1" operator="between">
      <formula>$H$14*0.9</formula>
      <formula>$H$14</formula>
    </cfRule>
    <cfRule type="cellIs" dxfId="337" priority="2" operator="lessThan">
      <formula>$H$14</formula>
    </cfRule>
    <cfRule type="cellIs" dxfId="336" priority="3" operator="greaterThan">
      <formula>$H$14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Statewide</vt:lpstr>
      <vt:lpstr>Region 01</vt:lpstr>
      <vt:lpstr>Region 02</vt:lpstr>
      <vt:lpstr>Region 03</vt:lpstr>
      <vt:lpstr>Region 04</vt:lpstr>
      <vt:lpstr>Region 05</vt:lpstr>
      <vt:lpstr>Region 06</vt:lpstr>
      <vt:lpstr>Region 07</vt:lpstr>
      <vt:lpstr>Region 08</vt:lpstr>
      <vt:lpstr>Region 09</vt:lpstr>
      <vt:lpstr>Region 10</vt:lpstr>
      <vt:lpstr>Region 11</vt:lpstr>
      <vt:lpstr>Region 12</vt:lpstr>
      <vt:lpstr>Region 13</vt:lpstr>
      <vt:lpstr>Region 14</vt:lpstr>
      <vt:lpstr>Region 15</vt:lpstr>
      <vt:lpstr>Region 16</vt:lpstr>
      <vt:lpstr>Region 17</vt:lpstr>
      <vt:lpstr>Region 18</vt:lpstr>
      <vt:lpstr>Region 19</vt:lpstr>
      <vt:lpstr>Region 20</vt:lpstr>
      <vt:lpstr>Region 21</vt:lpstr>
      <vt:lpstr>Region 22</vt:lpstr>
      <vt:lpstr>Region 23</vt:lpstr>
      <vt:lpstr>Region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Keeton, Kathy</dc:creator>
  <cp:lastModifiedBy>Juliao, Nicolas</cp:lastModifiedBy>
  <dcterms:created xsi:type="dcterms:W3CDTF">2018-02-12T18:20:54Z</dcterms:created>
  <dcterms:modified xsi:type="dcterms:W3CDTF">2018-02-20T20:40:43Z</dcterms:modified>
</cp:coreProperties>
</file>