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S:\WIOA\PY2017\PY2017Q4\Common Measures\"/>
    </mc:Choice>
  </mc:AlternateContent>
  <bookViews>
    <workbookView xWindow="0" yWindow="0" windowWidth="3495" windowHeight="2715" tabRatio="732"/>
  </bookViews>
  <sheets>
    <sheet name="Statewide" sheetId="1" r:id="rId1"/>
    <sheet name="Region 01" sheetId="5" r:id="rId2"/>
    <sheet name="Region 02" sheetId="2" r:id="rId3"/>
    <sheet name="Region 03" sheetId="4" r:id="rId4"/>
    <sheet name="Region 04" sheetId="6" r:id="rId5"/>
    <sheet name="Region 05" sheetId="7" r:id="rId6"/>
    <sheet name="Region 06" sheetId="8" r:id="rId7"/>
    <sheet name="Region 07" sheetId="11" r:id="rId8"/>
    <sheet name="Region 08" sheetId="10" r:id="rId9"/>
    <sheet name="Region 09" sheetId="9" r:id="rId10"/>
    <sheet name="Region 10" sheetId="3" r:id="rId11"/>
    <sheet name="Region 11" sheetId="14" r:id="rId12"/>
    <sheet name="Region 12" sheetId="17" r:id="rId13"/>
    <sheet name="Region 13" sheetId="12" r:id="rId14"/>
    <sheet name="Region 14" sheetId="16" r:id="rId15"/>
    <sheet name="Region 15" sheetId="15" r:id="rId16"/>
    <sheet name="Region 16" sheetId="13" r:id="rId17"/>
    <sheet name="Region 17" sheetId="19" r:id="rId18"/>
    <sheet name="Region 18" sheetId="20" r:id="rId19"/>
    <sheet name="Region 19" sheetId="21" r:id="rId20"/>
    <sheet name="Region 20" sheetId="22" r:id="rId21"/>
    <sheet name="Region 21" sheetId="23" r:id="rId22"/>
    <sheet name="Region 22" sheetId="24" r:id="rId23"/>
    <sheet name="Region 23" sheetId="18" r:id="rId24"/>
    <sheet name="Region 24" sheetId="25" r:id="rId2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K14" i="4"/>
  <c r="K14" i="6"/>
  <c r="K14" i="7"/>
  <c r="K14" i="8"/>
  <c r="K14" i="11"/>
  <c r="K14" i="10"/>
  <c r="K14" i="9"/>
  <c r="K14" i="3"/>
  <c r="K14" i="14"/>
  <c r="K14" i="17"/>
  <c r="K14" i="12"/>
  <c r="K14" i="16"/>
  <c r="K14" i="15"/>
  <c r="K14" i="13"/>
  <c r="K14" i="19"/>
  <c r="K14" i="20"/>
  <c r="K14" i="21"/>
  <c r="K14" i="22"/>
  <c r="K14" i="23"/>
  <c r="K14" i="24"/>
  <c r="K14" i="18"/>
  <c r="K14" i="25"/>
  <c r="K14" i="5"/>
  <c r="K17" i="1"/>
  <c r="K16" i="1"/>
  <c r="G20" i="1" l="1"/>
  <c r="G19" i="1"/>
  <c r="G17" i="1"/>
  <c r="G16" i="1"/>
  <c r="G13" i="1"/>
  <c r="G12" i="1"/>
  <c r="G9" i="1"/>
  <c r="G8" i="1"/>
  <c r="E20" i="1"/>
  <c r="E19" i="1"/>
  <c r="E17" i="1"/>
  <c r="E16" i="1"/>
  <c r="E13" i="1"/>
  <c r="E12" i="1"/>
  <c r="E9" i="1"/>
  <c r="E8" i="1"/>
  <c r="K18" i="5" l="1"/>
  <c r="K17" i="5"/>
  <c r="K16" i="5"/>
  <c r="K13" i="5"/>
  <c r="K11" i="5"/>
  <c r="K10" i="5"/>
  <c r="K9" i="5"/>
  <c r="K7" i="5"/>
  <c r="K6" i="5"/>
  <c r="K5" i="5"/>
  <c r="K18" i="2"/>
  <c r="K17" i="2"/>
  <c r="K16" i="2"/>
  <c r="K13" i="2"/>
  <c r="K21" i="1"/>
  <c r="K20" i="1"/>
  <c r="K19" i="1"/>
  <c r="K14" i="1"/>
  <c r="K13" i="1"/>
  <c r="K12" i="1"/>
  <c r="K10" i="1"/>
  <c r="K9" i="1"/>
  <c r="K8" i="1"/>
  <c r="K13" i="4" l="1"/>
  <c r="K5" i="8"/>
  <c r="K18" i="25" l="1"/>
  <c r="K17" i="25"/>
  <c r="K16" i="25"/>
  <c r="K13" i="25"/>
  <c r="K11" i="25"/>
  <c r="K10" i="25"/>
  <c r="K9" i="25"/>
  <c r="K7" i="25"/>
  <c r="K6" i="25"/>
  <c r="K5" i="25"/>
  <c r="I18" i="25"/>
  <c r="I17" i="25"/>
  <c r="I16" i="25"/>
  <c r="I13" i="25"/>
  <c r="I11" i="25"/>
  <c r="I10" i="25"/>
  <c r="I9" i="25"/>
  <c r="I7" i="25"/>
  <c r="I6" i="25"/>
  <c r="I5" i="25"/>
  <c r="G18" i="25"/>
  <c r="G17" i="25"/>
  <c r="G16" i="25"/>
  <c r="G13" i="25"/>
  <c r="G11" i="25"/>
  <c r="G10" i="25"/>
  <c r="G9" i="25"/>
  <c r="G7" i="25"/>
  <c r="G6" i="25"/>
  <c r="G5" i="25"/>
  <c r="E18" i="25"/>
  <c r="E17" i="25"/>
  <c r="E16" i="25"/>
  <c r="E13" i="25"/>
  <c r="E11" i="25"/>
  <c r="E10" i="25"/>
  <c r="E9" i="25"/>
  <c r="E7" i="25"/>
  <c r="E6" i="25"/>
  <c r="E5" i="25"/>
  <c r="K18" i="18"/>
  <c r="K17" i="18"/>
  <c r="K16" i="18"/>
  <c r="K13" i="18"/>
  <c r="K11" i="18"/>
  <c r="K10" i="18"/>
  <c r="K9" i="18"/>
  <c r="K7" i="18"/>
  <c r="K6" i="18"/>
  <c r="K5" i="18"/>
  <c r="I18" i="18"/>
  <c r="I17" i="18"/>
  <c r="I16" i="18"/>
  <c r="I13" i="18"/>
  <c r="I11" i="18"/>
  <c r="I10" i="18"/>
  <c r="I9" i="18"/>
  <c r="I7" i="18"/>
  <c r="I6" i="18"/>
  <c r="I5" i="18"/>
  <c r="G18" i="18"/>
  <c r="G17" i="18"/>
  <c r="G16" i="18"/>
  <c r="G13" i="18"/>
  <c r="G11" i="18"/>
  <c r="G10" i="18"/>
  <c r="G9" i="18"/>
  <c r="G7" i="18"/>
  <c r="G6" i="18"/>
  <c r="G5" i="18"/>
  <c r="E18" i="18"/>
  <c r="E17" i="18"/>
  <c r="E16" i="18"/>
  <c r="E13" i="18"/>
  <c r="E11" i="18"/>
  <c r="E10" i="18"/>
  <c r="E9" i="18"/>
  <c r="E7" i="18"/>
  <c r="E6" i="18"/>
  <c r="E5" i="18"/>
  <c r="K18" i="24"/>
  <c r="K17" i="24"/>
  <c r="K16" i="24"/>
  <c r="K13" i="24"/>
  <c r="K11" i="24"/>
  <c r="K10" i="24"/>
  <c r="K9" i="24"/>
  <c r="K7" i="24"/>
  <c r="K6" i="24"/>
  <c r="K5" i="24"/>
  <c r="I18" i="24"/>
  <c r="I17" i="24"/>
  <c r="I16" i="24"/>
  <c r="I13" i="24"/>
  <c r="I11" i="24"/>
  <c r="I10" i="24"/>
  <c r="I9" i="24"/>
  <c r="I7" i="24"/>
  <c r="I6" i="24"/>
  <c r="I5" i="24"/>
  <c r="G18" i="24"/>
  <c r="G17" i="24"/>
  <c r="G16" i="24"/>
  <c r="G13" i="24"/>
  <c r="G11" i="24"/>
  <c r="G10" i="24"/>
  <c r="G9" i="24"/>
  <c r="G7" i="24"/>
  <c r="G6" i="24"/>
  <c r="G5" i="24"/>
  <c r="E18" i="24"/>
  <c r="E17" i="24"/>
  <c r="E16" i="24"/>
  <c r="E13" i="24"/>
  <c r="E11" i="24"/>
  <c r="E10" i="24"/>
  <c r="E9" i="24"/>
  <c r="E7" i="24"/>
  <c r="E6" i="24"/>
  <c r="E5" i="24"/>
  <c r="K18" i="23"/>
  <c r="K17" i="23"/>
  <c r="K16" i="23"/>
  <c r="K13" i="23"/>
  <c r="K11" i="23"/>
  <c r="K10" i="23"/>
  <c r="K9" i="23"/>
  <c r="K7" i="23"/>
  <c r="K6" i="23"/>
  <c r="K5" i="23"/>
  <c r="I18" i="23"/>
  <c r="I17" i="23"/>
  <c r="I16" i="23"/>
  <c r="I13" i="23"/>
  <c r="I11" i="23"/>
  <c r="I10" i="23"/>
  <c r="I9" i="23"/>
  <c r="I7" i="23"/>
  <c r="I6" i="23"/>
  <c r="I5" i="23"/>
  <c r="G18" i="23"/>
  <c r="G17" i="23"/>
  <c r="G16" i="23"/>
  <c r="G13" i="23"/>
  <c r="G11" i="23"/>
  <c r="G10" i="23"/>
  <c r="G9" i="23"/>
  <c r="G7" i="23"/>
  <c r="G6" i="23"/>
  <c r="G5" i="23"/>
  <c r="E18" i="23"/>
  <c r="E17" i="23"/>
  <c r="E16" i="23"/>
  <c r="E13" i="23"/>
  <c r="E11" i="23"/>
  <c r="E10" i="23"/>
  <c r="E9" i="23"/>
  <c r="E7" i="23"/>
  <c r="E6" i="23"/>
  <c r="E5" i="23"/>
  <c r="K18" i="22"/>
  <c r="K17" i="22"/>
  <c r="K16" i="22"/>
  <c r="K13" i="22"/>
  <c r="K11" i="22"/>
  <c r="K10" i="22"/>
  <c r="K9" i="22"/>
  <c r="K7" i="22"/>
  <c r="K6" i="22"/>
  <c r="K5" i="22"/>
  <c r="I18" i="22"/>
  <c r="I17" i="22"/>
  <c r="I16" i="22"/>
  <c r="I13" i="22"/>
  <c r="I11" i="22"/>
  <c r="I10" i="22"/>
  <c r="I9" i="22"/>
  <c r="I7" i="22"/>
  <c r="I6" i="22"/>
  <c r="I5" i="22"/>
  <c r="G18" i="22"/>
  <c r="G17" i="22"/>
  <c r="G16" i="22"/>
  <c r="G13" i="22"/>
  <c r="G11" i="22"/>
  <c r="G10" i="22"/>
  <c r="G9" i="22"/>
  <c r="G7" i="22"/>
  <c r="G6" i="22"/>
  <c r="G5" i="22"/>
  <c r="E18" i="22"/>
  <c r="E17" i="22"/>
  <c r="E16" i="22"/>
  <c r="E13" i="22"/>
  <c r="E11" i="22"/>
  <c r="E10" i="22"/>
  <c r="E9" i="22"/>
  <c r="E7" i="22"/>
  <c r="E6" i="22"/>
  <c r="E5" i="22"/>
  <c r="K18" i="21"/>
  <c r="K17" i="21"/>
  <c r="K16" i="21"/>
  <c r="K13" i="21"/>
  <c r="K11" i="21"/>
  <c r="K10" i="21"/>
  <c r="K9" i="21"/>
  <c r="K7" i="21"/>
  <c r="K6" i="21"/>
  <c r="K5" i="21"/>
  <c r="I18" i="21"/>
  <c r="I17" i="21"/>
  <c r="I16" i="21"/>
  <c r="I13" i="21"/>
  <c r="I11" i="21"/>
  <c r="I10" i="21"/>
  <c r="I9" i="21"/>
  <c r="I7" i="21"/>
  <c r="I6" i="21"/>
  <c r="I5" i="21"/>
  <c r="G18" i="21"/>
  <c r="G17" i="21"/>
  <c r="G16" i="21"/>
  <c r="G13" i="21"/>
  <c r="G11" i="21"/>
  <c r="G10" i="21"/>
  <c r="G9" i="21"/>
  <c r="G7" i="21"/>
  <c r="G6" i="21"/>
  <c r="G5" i="21"/>
  <c r="E18" i="21"/>
  <c r="E17" i="21"/>
  <c r="E16" i="21"/>
  <c r="E13" i="21"/>
  <c r="E11" i="21"/>
  <c r="E10" i="21"/>
  <c r="E9" i="21"/>
  <c r="E7" i="21"/>
  <c r="E6" i="21"/>
  <c r="E5" i="21"/>
  <c r="K18" i="20"/>
  <c r="K17" i="20"/>
  <c r="K16" i="20"/>
  <c r="K13" i="20"/>
  <c r="K11" i="20"/>
  <c r="K10" i="20"/>
  <c r="K9" i="20"/>
  <c r="K7" i="20"/>
  <c r="K6" i="20"/>
  <c r="K5" i="20"/>
  <c r="I18" i="20"/>
  <c r="I17" i="20"/>
  <c r="I16" i="20"/>
  <c r="I13" i="20"/>
  <c r="I11" i="20"/>
  <c r="I10" i="20"/>
  <c r="I9" i="20"/>
  <c r="I7" i="20"/>
  <c r="I6" i="20"/>
  <c r="I5" i="20"/>
  <c r="G18" i="20"/>
  <c r="G17" i="20"/>
  <c r="G16" i="20"/>
  <c r="G13" i="20"/>
  <c r="G11" i="20"/>
  <c r="G10" i="20"/>
  <c r="G9" i="20"/>
  <c r="G7" i="20"/>
  <c r="G6" i="20"/>
  <c r="G5" i="20"/>
  <c r="E18" i="20"/>
  <c r="E17" i="20"/>
  <c r="E16" i="20"/>
  <c r="E13" i="20"/>
  <c r="E11" i="20"/>
  <c r="E10" i="20"/>
  <c r="E9" i="20"/>
  <c r="E7" i="20"/>
  <c r="E6" i="20"/>
  <c r="E5" i="20"/>
  <c r="K18" i="19"/>
  <c r="K17" i="19"/>
  <c r="K16" i="19"/>
  <c r="K13" i="19"/>
  <c r="K11" i="19"/>
  <c r="K10" i="19"/>
  <c r="K9" i="19"/>
  <c r="K7" i="19"/>
  <c r="K6" i="19"/>
  <c r="K5" i="19"/>
  <c r="I18" i="19"/>
  <c r="I17" i="19"/>
  <c r="I16" i="19"/>
  <c r="I13" i="19"/>
  <c r="I11" i="19"/>
  <c r="I10" i="19"/>
  <c r="I9" i="19"/>
  <c r="I7" i="19"/>
  <c r="I6" i="19"/>
  <c r="I5" i="19"/>
  <c r="G18" i="19"/>
  <c r="G17" i="19"/>
  <c r="G16" i="19"/>
  <c r="G13" i="19"/>
  <c r="G11" i="19"/>
  <c r="G10" i="19"/>
  <c r="G9" i="19"/>
  <c r="G7" i="19"/>
  <c r="G6" i="19"/>
  <c r="G5" i="19"/>
  <c r="E18" i="19"/>
  <c r="E17" i="19"/>
  <c r="E16" i="19"/>
  <c r="E13" i="19"/>
  <c r="E11" i="19"/>
  <c r="E10" i="19"/>
  <c r="E9" i="19"/>
  <c r="E7" i="19"/>
  <c r="E6" i="19"/>
  <c r="E5" i="19"/>
  <c r="K18" i="13"/>
  <c r="K17" i="13"/>
  <c r="K16" i="13"/>
  <c r="K13" i="13"/>
  <c r="K11" i="13"/>
  <c r="K10" i="13"/>
  <c r="K9" i="13"/>
  <c r="K7" i="13"/>
  <c r="K6" i="13"/>
  <c r="K5" i="13"/>
  <c r="I18" i="13"/>
  <c r="I17" i="13"/>
  <c r="I16" i="13"/>
  <c r="I13" i="13"/>
  <c r="I11" i="13"/>
  <c r="I10" i="13"/>
  <c r="I9" i="13"/>
  <c r="I7" i="13"/>
  <c r="I6" i="13"/>
  <c r="I5" i="13"/>
  <c r="G18" i="13"/>
  <c r="G17" i="13"/>
  <c r="G16" i="13"/>
  <c r="G13" i="13"/>
  <c r="G11" i="13"/>
  <c r="G10" i="13"/>
  <c r="G9" i="13"/>
  <c r="G7" i="13"/>
  <c r="G6" i="13"/>
  <c r="G5" i="13"/>
  <c r="E18" i="13"/>
  <c r="E17" i="13"/>
  <c r="E16" i="13"/>
  <c r="E13" i="13"/>
  <c r="E11" i="13"/>
  <c r="E10" i="13"/>
  <c r="E9" i="13"/>
  <c r="E7" i="13"/>
  <c r="E6" i="13"/>
  <c r="E5" i="13"/>
  <c r="K18" i="15"/>
  <c r="K17" i="15"/>
  <c r="K16" i="15"/>
  <c r="K13" i="15"/>
  <c r="K11" i="15"/>
  <c r="K10" i="15"/>
  <c r="K9" i="15"/>
  <c r="K7" i="15"/>
  <c r="K6" i="15"/>
  <c r="K5" i="15"/>
  <c r="I18" i="15"/>
  <c r="I17" i="15"/>
  <c r="I16" i="15"/>
  <c r="I13" i="15"/>
  <c r="I11" i="15"/>
  <c r="I10" i="15"/>
  <c r="I9" i="15"/>
  <c r="I7" i="15"/>
  <c r="I6" i="15"/>
  <c r="I5" i="15"/>
  <c r="G18" i="15"/>
  <c r="G17" i="15"/>
  <c r="G16" i="15"/>
  <c r="G13" i="15"/>
  <c r="G11" i="15"/>
  <c r="G10" i="15"/>
  <c r="G9" i="15"/>
  <c r="G7" i="15"/>
  <c r="G6" i="15"/>
  <c r="G5" i="15"/>
  <c r="E18" i="15"/>
  <c r="E17" i="15"/>
  <c r="E16" i="15"/>
  <c r="E13" i="15"/>
  <c r="E11" i="15"/>
  <c r="E10" i="15"/>
  <c r="E9" i="15"/>
  <c r="E7" i="15"/>
  <c r="E6" i="15"/>
  <c r="E5" i="15"/>
  <c r="K18" i="16"/>
  <c r="K17" i="16"/>
  <c r="K16" i="16"/>
  <c r="K13" i="16"/>
  <c r="K11" i="16"/>
  <c r="K10" i="16"/>
  <c r="K9" i="16"/>
  <c r="K7" i="16"/>
  <c r="K6" i="16"/>
  <c r="K5" i="16"/>
  <c r="I18" i="16"/>
  <c r="I17" i="16"/>
  <c r="I16" i="16"/>
  <c r="I13" i="16"/>
  <c r="I11" i="16"/>
  <c r="I10" i="16"/>
  <c r="I9" i="16"/>
  <c r="I7" i="16"/>
  <c r="I6" i="16"/>
  <c r="I5" i="16"/>
  <c r="G18" i="16"/>
  <c r="G17" i="16"/>
  <c r="G16" i="16"/>
  <c r="G13" i="16"/>
  <c r="G11" i="16"/>
  <c r="G10" i="16"/>
  <c r="G9" i="16"/>
  <c r="G7" i="16"/>
  <c r="G6" i="16"/>
  <c r="G5" i="16"/>
  <c r="E18" i="16"/>
  <c r="E17" i="16"/>
  <c r="E16" i="16"/>
  <c r="E13" i="16"/>
  <c r="E11" i="16"/>
  <c r="E10" i="16"/>
  <c r="E9" i="16"/>
  <c r="E7" i="16"/>
  <c r="E6" i="16"/>
  <c r="E5" i="16"/>
  <c r="K18" i="12"/>
  <c r="K17" i="12"/>
  <c r="K16" i="12"/>
  <c r="K13" i="12"/>
  <c r="K11" i="12"/>
  <c r="K10" i="12"/>
  <c r="K9" i="12"/>
  <c r="K7" i="12"/>
  <c r="K6" i="12"/>
  <c r="K5" i="12"/>
  <c r="I18" i="12"/>
  <c r="I17" i="12"/>
  <c r="I16" i="12"/>
  <c r="I13" i="12"/>
  <c r="I11" i="12"/>
  <c r="I10" i="12"/>
  <c r="I9" i="12"/>
  <c r="I7" i="12"/>
  <c r="I6" i="12"/>
  <c r="I5" i="12"/>
  <c r="G18" i="12"/>
  <c r="G17" i="12"/>
  <c r="G16" i="12"/>
  <c r="G13" i="12"/>
  <c r="G11" i="12"/>
  <c r="G10" i="12"/>
  <c r="G9" i="12"/>
  <c r="G7" i="12"/>
  <c r="G6" i="12"/>
  <c r="G5" i="12"/>
  <c r="E18" i="12"/>
  <c r="E17" i="12"/>
  <c r="E16" i="12"/>
  <c r="E13" i="12"/>
  <c r="E11" i="12"/>
  <c r="E10" i="12"/>
  <c r="E9" i="12"/>
  <c r="E7" i="12"/>
  <c r="E6" i="12"/>
  <c r="E5" i="12"/>
  <c r="K18" i="17"/>
  <c r="K17" i="17"/>
  <c r="K16" i="17"/>
  <c r="K13" i="17"/>
  <c r="K11" i="17"/>
  <c r="K10" i="17"/>
  <c r="K9" i="17"/>
  <c r="K7" i="17"/>
  <c r="K6" i="17"/>
  <c r="K5" i="17"/>
  <c r="I18" i="17"/>
  <c r="I17" i="17"/>
  <c r="I16" i="17"/>
  <c r="I13" i="17"/>
  <c r="I11" i="17"/>
  <c r="I10" i="17"/>
  <c r="I9" i="17"/>
  <c r="I7" i="17"/>
  <c r="I6" i="17"/>
  <c r="I5" i="17"/>
  <c r="G18" i="17"/>
  <c r="G17" i="17"/>
  <c r="G16" i="17"/>
  <c r="G13" i="17"/>
  <c r="G11" i="17"/>
  <c r="G10" i="17"/>
  <c r="G9" i="17"/>
  <c r="G7" i="17"/>
  <c r="G6" i="17"/>
  <c r="G5" i="17"/>
  <c r="E18" i="17"/>
  <c r="E17" i="17"/>
  <c r="E16" i="17"/>
  <c r="E13" i="17"/>
  <c r="E11" i="17"/>
  <c r="E10" i="17"/>
  <c r="E9" i="17"/>
  <c r="E7" i="17"/>
  <c r="E6" i="17"/>
  <c r="E5" i="17"/>
  <c r="K18" i="14"/>
  <c r="K17" i="14"/>
  <c r="K16" i="14"/>
  <c r="K13" i="14"/>
  <c r="K11" i="14"/>
  <c r="K10" i="14"/>
  <c r="K9" i="14"/>
  <c r="K7" i="14"/>
  <c r="K6" i="14"/>
  <c r="K5" i="14"/>
  <c r="I18" i="14"/>
  <c r="I17" i="14"/>
  <c r="I16" i="14"/>
  <c r="I13" i="14"/>
  <c r="I11" i="14"/>
  <c r="I10" i="14"/>
  <c r="I9" i="14"/>
  <c r="I7" i="14"/>
  <c r="I6" i="14"/>
  <c r="I5" i="14"/>
  <c r="G18" i="14"/>
  <c r="G17" i="14"/>
  <c r="G16" i="14"/>
  <c r="G13" i="14"/>
  <c r="G11" i="14"/>
  <c r="G10" i="14"/>
  <c r="G9" i="14"/>
  <c r="G7" i="14"/>
  <c r="G6" i="14"/>
  <c r="G5" i="14"/>
  <c r="E18" i="14"/>
  <c r="E17" i="14"/>
  <c r="E16" i="14"/>
  <c r="E13" i="14"/>
  <c r="E11" i="14"/>
  <c r="E10" i="14"/>
  <c r="E9" i="14"/>
  <c r="E7" i="14"/>
  <c r="E6" i="14"/>
  <c r="E5" i="14"/>
  <c r="K18" i="3"/>
  <c r="K17" i="3"/>
  <c r="K16" i="3"/>
  <c r="K13" i="3"/>
  <c r="K11" i="3"/>
  <c r="K10" i="3"/>
  <c r="K9" i="3"/>
  <c r="K7" i="3"/>
  <c r="K6" i="3"/>
  <c r="K5" i="3"/>
  <c r="I18" i="3"/>
  <c r="I17" i="3"/>
  <c r="I16" i="3"/>
  <c r="I13" i="3"/>
  <c r="I11" i="3"/>
  <c r="I10" i="3"/>
  <c r="I9" i="3"/>
  <c r="I7" i="3"/>
  <c r="I6" i="3"/>
  <c r="I5" i="3"/>
  <c r="G18" i="3"/>
  <c r="G17" i="3"/>
  <c r="G16" i="3"/>
  <c r="G13" i="3"/>
  <c r="G11" i="3"/>
  <c r="G10" i="3"/>
  <c r="G9" i="3"/>
  <c r="G7" i="3"/>
  <c r="G6" i="3"/>
  <c r="G5" i="3"/>
  <c r="E18" i="3"/>
  <c r="E17" i="3"/>
  <c r="E16" i="3"/>
  <c r="E13" i="3"/>
  <c r="E11" i="3"/>
  <c r="E10" i="3"/>
  <c r="E9" i="3"/>
  <c r="E7" i="3"/>
  <c r="E6" i="3"/>
  <c r="E5" i="3"/>
  <c r="K18" i="9"/>
  <c r="K17" i="9"/>
  <c r="K16" i="9"/>
  <c r="K13" i="9"/>
  <c r="K11" i="9"/>
  <c r="K10" i="9"/>
  <c r="K9" i="9"/>
  <c r="K7" i="9"/>
  <c r="K6" i="9"/>
  <c r="K5" i="9"/>
  <c r="I18" i="9"/>
  <c r="I17" i="9"/>
  <c r="I16" i="9"/>
  <c r="I13" i="9"/>
  <c r="I11" i="9"/>
  <c r="I10" i="9"/>
  <c r="I9" i="9"/>
  <c r="I7" i="9"/>
  <c r="I6" i="9"/>
  <c r="I5" i="9"/>
  <c r="G18" i="9"/>
  <c r="G17" i="9"/>
  <c r="G16" i="9"/>
  <c r="G13" i="9"/>
  <c r="G11" i="9"/>
  <c r="G10" i="9"/>
  <c r="G9" i="9"/>
  <c r="G7" i="9"/>
  <c r="G6" i="9"/>
  <c r="G5" i="9"/>
  <c r="E18" i="9"/>
  <c r="E17" i="9"/>
  <c r="E16" i="9"/>
  <c r="E13" i="9"/>
  <c r="E11" i="9"/>
  <c r="E10" i="9"/>
  <c r="E9" i="9"/>
  <c r="E7" i="9"/>
  <c r="E6" i="9"/>
  <c r="E5" i="9"/>
  <c r="K18" i="10"/>
  <c r="K17" i="10"/>
  <c r="K16" i="10"/>
  <c r="K13" i="10"/>
  <c r="K11" i="10"/>
  <c r="K10" i="10"/>
  <c r="K9" i="10"/>
  <c r="K7" i="10"/>
  <c r="K6" i="10"/>
  <c r="K5" i="10"/>
  <c r="I18" i="10"/>
  <c r="I17" i="10"/>
  <c r="I16" i="10"/>
  <c r="I13" i="10"/>
  <c r="I11" i="10"/>
  <c r="I10" i="10"/>
  <c r="I9" i="10"/>
  <c r="I7" i="10"/>
  <c r="I6" i="10"/>
  <c r="I5" i="10"/>
  <c r="G18" i="10"/>
  <c r="G17" i="10"/>
  <c r="G16" i="10"/>
  <c r="G13" i="10"/>
  <c r="G11" i="10"/>
  <c r="G10" i="10"/>
  <c r="G9" i="10"/>
  <c r="G7" i="10"/>
  <c r="G6" i="10"/>
  <c r="G5" i="10"/>
  <c r="E18" i="10"/>
  <c r="E17" i="10"/>
  <c r="E16" i="10"/>
  <c r="E13" i="10"/>
  <c r="E11" i="10"/>
  <c r="E10" i="10"/>
  <c r="E9" i="10"/>
  <c r="E7" i="10"/>
  <c r="E6" i="10"/>
  <c r="E5" i="10"/>
  <c r="K18" i="11"/>
  <c r="K17" i="11"/>
  <c r="K16" i="11"/>
  <c r="K13" i="11"/>
  <c r="K11" i="11"/>
  <c r="K10" i="11"/>
  <c r="K9" i="11"/>
  <c r="K7" i="11"/>
  <c r="K6" i="11"/>
  <c r="K5" i="11"/>
  <c r="I18" i="11"/>
  <c r="I17" i="11"/>
  <c r="I16" i="11"/>
  <c r="I13" i="11"/>
  <c r="I11" i="11"/>
  <c r="I10" i="11"/>
  <c r="I9" i="11"/>
  <c r="I7" i="11"/>
  <c r="I6" i="11"/>
  <c r="I5" i="11"/>
  <c r="G18" i="11"/>
  <c r="G17" i="11"/>
  <c r="G16" i="11"/>
  <c r="G13" i="11"/>
  <c r="G11" i="11"/>
  <c r="G10" i="11"/>
  <c r="G9" i="11"/>
  <c r="G7" i="11"/>
  <c r="G6" i="11"/>
  <c r="G5" i="11"/>
  <c r="E18" i="11"/>
  <c r="E17" i="11"/>
  <c r="E16" i="11"/>
  <c r="E13" i="11"/>
  <c r="E11" i="11"/>
  <c r="E10" i="11"/>
  <c r="E9" i="11"/>
  <c r="E7" i="11"/>
  <c r="E6" i="11"/>
  <c r="E5" i="11"/>
  <c r="K18" i="8"/>
  <c r="K17" i="8"/>
  <c r="K16" i="8"/>
  <c r="K13" i="8"/>
  <c r="K11" i="8"/>
  <c r="K10" i="8"/>
  <c r="K9" i="8"/>
  <c r="K7" i="8"/>
  <c r="K6" i="8"/>
  <c r="I18" i="8"/>
  <c r="I17" i="8"/>
  <c r="I16" i="8"/>
  <c r="I13" i="8"/>
  <c r="I11" i="8"/>
  <c r="I10" i="8"/>
  <c r="I9" i="8"/>
  <c r="I7" i="8"/>
  <c r="I6" i="8"/>
  <c r="I5" i="8"/>
  <c r="G18" i="8"/>
  <c r="G17" i="8"/>
  <c r="G16" i="8"/>
  <c r="G13" i="8"/>
  <c r="G11" i="8"/>
  <c r="G10" i="8"/>
  <c r="G9" i="8"/>
  <c r="G7" i="8"/>
  <c r="G6" i="8"/>
  <c r="G5" i="8"/>
  <c r="E18" i="8"/>
  <c r="E17" i="8"/>
  <c r="E16" i="8"/>
  <c r="E13" i="8"/>
  <c r="E11" i="8"/>
  <c r="E10" i="8"/>
  <c r="E9" i="8"/>
  <c r="E7" i="8"/>
  <c r="E6" i="8"/>
  <c r="E5" i="8"/>
  <c r="K18" i="7"/>
  <c r="K17" i="7"/>
  <c r="K16" i="7"/>
  <c r="K13" i="7"/>
  <c r="K11" i="7"/>
  <c r="K10" i="7"/>
  <c r="K9" i="7"/>
  <c r="K7" i="7"/>
  <c r="K6" i="7"/>
  <c r="K5" i="7"/>
  <c r="I18" i="7"/>
  <c r="I17" i="7"/>
  <c r="I16" i="7"/>
  <c r="I13" i="7"/>
  <c r="I11" i="7"/>
  <c r="I10" i="7"/>
  <c r="I9" i="7"/>
  <c r="I7" i="7"/>
  <c r="I6" i="7"/>
  <c r="I5" i="7"/>
  <c r="G18" i="7"/>
  <c r="G17" i="7"/>
  <c r="G16" i="7"/>
  <c r="G13" i="7"/>
  <c r="G11" i="7"/>
  <c r="G10" i="7"/>
  <c r="G9" i="7"/>
  <c r="G7" i="7"/>
  <c r="G6" i="7"/>
  <c r="G5" i="7"/>
  <c r="E18" i="7"/>
  <c r="E17" i="7"/>
  <c r="E16" i="7"/>
  <c r="E13" i="7"/>
  <c r="E11" i="7"/>
  <c r="E10" i="7"/>
  <c r="E9" i="7"/>
  <c r="E7" i="7"/>
  <c r="E6" i="7"/>
  <c r="E5" i="7"/>
  <c r="K18" i="6"/>
  <c r="K17" i="6"/>
  <c r="K16" i="6"/>
  <c r="K13" i="6"/>
  <c r="K11" i="6"/>
  <c r="K10" i="6"/>
  <c r="K9" i="6"/>
  <c r="K7" i="6"/>
  <c r="K6" i="6"/>
  <c r="K5" i="6"/>
  <c r="I18" i="6"/>
  <c r="I17" i="6"/>
  <c r="I16" i="6"/>
  <c r="I13" i="6"/>
  <c r="I11" i="6"/>
  <c r="I10" i="6"/>
  <c r="I9" i="6"/>
  <c r="I7" i="6"/>
  <c r="I6" i="6"/>
  <c r="I5" i="6"/>
  <c r="G18" i="6"/>
  <c r="G17" i="6"/>
  <c r="G16" i="6"/>
  <c r="G13" i="6"/>
  <c r="G11" i="6"/>
  <c r="G10" i="6"/>
  <c r="G9" i="6"/>
  <c r="G7" i="6"/>
  <c r="G6" i="6"/>
  <c r="G5" i="6"/>
  <c r="E18" i="6"/>
  <c r="E17" i="6"/>
  <c r="E16" i="6"/>
  <c r="E13" i="6"/>
  <c r="E11" i="6"/>
  <c r="E10" i="6"/>
  <c r="E9" i="6"/>
  <c r="E7" i="6"/>
  <c r="E6" i="6"/>
  <c r="E5" i="6"/>
  <c r="K18" i="4"/>
  <c r="K17" i="4"/>
  <c r="K16" i="4"/>
  <c r="K11" i="4"/>
  <c r="K10" i="4"/>
  <c r="K9" i="4"/>
  <c r="K7" i="4"/>
  <c r="K6" i="4"/>
  <c r="K5" i="4"/>
  <c r="I18" i="4"/>
  <c r="I17" i="4"/>
  <c r="I16" i="4"/>
  <c r="I13" i="4"/>
  <c r="I11" i="4"/>
  <c r="I10" i="4"/>
  <c r="I9" i="4"/>
  <c r="I7" i="4"/>
  <c r="I6" i="4"/>
  <c r="I5" i="4"/>
  <c r="G18" i="4"/>
  <c r="G17" i="4"/>
  <c r="G16" i="4"/>
  <c r="G13" i="4"/>
  <c r="G11" i="4"/>
  <c r="G10" i="4"/>
  <c r="G9" i="4"/>
  <c r="G7" i="4"/>
  <c r="G6" i="4"/>
  <c r="G5" i="4"/>
  <c r="E18" i="4"/>
  <c r="E17" i="4"/>
  <c r="E16" i="4"/>
  <c r="E13" i="4"/>
  <c r="E11" i="4"/>
  <c r="E10" i="4"/>
  <c r="E9" i="4"/>
  <c r="E7" i="4"/>
  <c r="E6" i="4"/>
  <c r="E5" i="4"/>
  <c r="K11" i="2"/>
  <c r="K10" i="2"/>
  <c r="K9" i="2"/>
  <c r="K7" i="2"/>
  <c r="K6" i="2"/>
  <c r="K5" i="2"/>
  <c r="I18" i="2"/>
  <c r="I17" i="2"/>
  <c r="I16" i="2"/>
  <c r="I13" i="2"/>
  <c r="I11" i="2"/>
  <c r="I10" i="2"/>
  <c r="I9" i="2"/>
  <c r="I7" i="2"/>
  <c r="I6" i="2"/>
  <c r="I5" i="2"/>
  <c r="G18" i="2"/>
  <c r="G17" i="2"/>
  <c r="G16" i="2"/>
  <c r="G13" i="2"/>
  <c r="G11" i="2"/>
  <c r="G10" i="2"/>
  <c r="G9" i="2"/>
  <c r="G7" i="2"/>
  <c r="G6" i="2"/>
  <c r="G5" i="2"/>
  <c r="E18" i="2"/>
  <c r="E17" i="2"/>
  <c r="E16" i="2"/>
  <c r="E13" i="2"/>
  <c r="E11" i="2"/>
  <c r="E10" i="2"/>
  <c r="E9" i="2"/>
  <c r="E7" i="2"/>
  <c r="E6" i="2"/>
  <c r="E5" i="2"/>
  <c r="I18" i="5"/>
  <c r="I17" i="5"/>
  <c r="I16" i="5"/>
  <c r="I13" i="5"/>
  <c r="I11" i="5"/>
  <c r="I10" i="5"/>
  <c r="I9" i="5"/>
  <c r="I7" i="5"/>
  <c r="I6" i="5"/>
  <c r="I5" i="5"/>
  <c r="G18" i="5"/>
  <c r="G17" i="5"/>
  <c r="G16" i="5"/>
  <c r="G13" i="5"/>
  <c r="G11" i="5"/>
  <c r="G10" i="5"/>
  <c r="G9" i="5"/>
  <c r="G7" i="5"/>
  <c r="G6" i="5"/>
  <c r="G5" i="5"/>
  <c r="E18" i="5"/>
  <c r="E11" i="5"/>
  <c r="E7" i="5"/>
  <c r="E17" i="5" l="1"/>
  <c r="E16" i="5"/>
  <c r="E13" i="5"/>
  <c r="E10" i="5"/>
  <c r="E9" i="5"/>
  <c r="E6" i="5"/>
  <c r="E5" i="5"/>
  <c r="I20" i="1" l="1"/>
  <c r="I21" i="1"/>
  <c r="I19" i="1"/>
  <c r="I17" i="1"/>
  <c r="I16" i="1"/>
  <c r="I14" i="1" l="1"/>
  <c r="I13" i="1"/>
  <c r="I12" i="1"/>
  <c r="I10" i="1"/>
  <c r="I9" i="1"/>
  <c r="I8" i="1"/>
</calcChain>
</file>

<file path=xl/sharedStrings.xml><?xml version="1.0" encoding="utf-8"?>
<sst xmlns="http://schemas.openxmlformats.org/spreadsheetml/2006/main" count="704" uniqueCount="29">
  <si>
    <t>1st Qtr Exiters July 2016 to Sept 2016</t>
  </si>
  <si>
    <t>2nd Qtr Exiters July 2016 to Dec 2016</t>
  </si>
  <si>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</si>
  <si>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</si>
  <si>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</si>
  <si>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</si>
  <si>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</si>
  <si>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</si>
  <si>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</si>
  <si>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 xml:space="preserve">PY2017-2018  1st Quarter Performance </t>
  </si>
  <si>
    <t xml:space="preserve"> PY 2017-2018 % of Performance Goal Met For Q1</t>
  </si>
  <si>
    <t xml:space="preserve">PY2017-2018  2nd Quarter Performance </t>
  </si>
  <si>
    <t xml:space="preserve"> PY 2017-2018 % of Performance Goal Met For Q2</t>
  </si>
  <si>
    <t>PY 2017-2018 Performance Goals</t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</si>
  <si>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</si>
  <si>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</si>
  <si>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</si>
  <si>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</si>
  <si>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</si>
  <si>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Dislocated Workers</t>
    </r>
    <r>
      <rPr>
        <sz val="11"/>
        <rFont val="Calibri"/>
        <family val="2"/>
        <scheme val="minor"/>
      </rPr>
      <t xml:space="preserve">:  </t>
    </r>
  </si>
  <si>
    <r>
      <t>Youth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</si>
  <si>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</si>
  <si>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>PY 2017-2018  Performance Goals</t>
  </si>
  <si>
    <t xml:space="preserve"> PY 2017-2018 % of Performance Goal Met For Q3</t>
  </si>
  <si>
    <t xml:space="preserve">PY2017-2018  3rd Quarter Performance </t>
  </si>
  <si>
    <t>3rd Qtr Exiters July 2016 to Mar 2017</t>
  </si>
  <si>
    <t xml:space="preserve">PY2017-2018  4th Quarter Performance </t>
  </si>
  <si>
    <t xml:space="preserve"> PY 2017-2018 % of Performance Goal Met For Q4</t>
  </si>
  <si>
    <t>4th Qtr Exiters July 2016 to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</si>
</sst>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</cellStyleXfs>
  <cellXfs count="83">
    <xf numFmtId="0" fontId="0" fillId="0" borderId="0" xfId="0"/>
    <xf numFmtId="2" fontId="0" fillId="0" borderId="0" xfId="0" applyNumberFormat="1"/>
    <xf numFmtId="0" fontId="0" fillId="0" borderId="8" xfId="0" applyBorder="1"/>
    <xf numFmtId="164" fontId="0" fillId="0" borderId="11" xfId="0" applyNumberFormat="1" applyFont="1" applyBorder="1" applyAlignment="1">
      <alignment horizontal="left" wrapText="1"/>
    </xf>
    <xf numFmtId="164" fontId="0" fillId="0" borderId="13" xfId="0" applyNumberFormat="1" applyFont="1" applyBorder="1" applyAlignment="1">
      <alignment wrapText="1"/>
    </xf>
    <xf numFmtId="164" fontId="3" fillId="4" borderId="2" xfId="0" applyNumberFormat="1" applyFont="1" applyFill="1" applyBorder="1" applyAlignment="1">
      <alignment wrapText="1"/>
    </xf>
    <xf numFmtId="0" fontId="0" fillId="4" borderId="15" xfId="0" applyFill="1" applyBorder="1"/>
    <xf numFmtId="164" fontId="0" fillId="0" borderId="6" xfId="0" applyNumberFormat="1" applyFont="1" applyBorder="1" applyAlignment="1">
      <alignment horizontal="left" wrapText="1"/>
    </xf>
    <xf numFmtId="0" fontId="0" fillId="0" borderId="12" xfId="0" applyBorder="1"/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/>
    <xf numFmtId="0" fontId="6" fillId="0" borderId="0" xfId="0" applyFont="1"/>
    <xf numFmtId="2" fontId="6" fillId="0" borderId="14" xfId="0" applyNumberFormat="1" applyFont="1" applyBorder="1"/>
    <xf numFmtId="165" fontId="6" fillId="0" borderId="7" xfId="0" applyNumberFormat="1" applyFont="1" applyBorder="1"/>
    <xf numFmtId="2" fontId="6" fillId="0" borderId="9" xfId="0" applyNumberFormat="1" applyFont="1" applyBorder="1"/>
    <xf numFmtId="10" fontId="6" fillId="4" borderId="16" xfId="0" applyNumberFormat="1" applyFont="1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/>
    <xf numFmtId="0" fontId="0" fillId="4" borderId="17" xfId="0" applyFill="1" applyBorder="1"/>
    <xf numFmtId="2" fontId="0" fillId="0" borderId="18" xfId="0" applyNumberFormat="1" applyBorder="1"/>
    <xf numFmtId="2" fontId="0" fillId="0" borderId="20" xfId="0" applyNumberFormat="1" applyBorder="1"/>
    <xf numFmtId="164" fontId="0" fillId="0" borderId="21" xfId="0" applyNumberFormat="1" applyFont="1" applyBorder="1" applyAlignment="1">
      <alignment horizontal="left" wrapText="1"/>
    </xf>
    <xf numFmtId="2" fontId="8" fillId="0" borderId="22" xfId="0" applyNumberFormat="1" applyFont="1" applyFill="1" applyBorder="1"/>
    <xf numFmtId="2" fontId="0" fillId="10" borderId="22" xfId="0" applyNumberFormat="1" applyFill="1" applyBorder="1"/>
    <xf numFmtId="2" fontId="0" fillId="10" borderId="23" xfId="0" applyNumberFormat="1" applyFill="1" applyBorder="1"/>
    <xf numFmtId="2" fontId="6" fillId="0" borderId="24" xfId="0" applyNumberFormat="1" applyFont="1" applyBorder="1"/>
    <xf numFmtId="164" fontId="0" fillId="0" borderId="25" xfId="0" applyNumberFormat="1" applyFont="1" applyBorder="1" applyAlignment="1">
      <alignment wrapText="1"/>
    </xf>
    <xf numFmtId="0" fontId="3" fillId="4" borderId="2" xfId="0" applyFont="1" applyFill="1" applyBorder="1"/>
    <xf numFmtId="2" fontId="0" fillId="4" borderId="15" xfId="0" applyNumberFormat="1" applyFill="1" applyBorder="1"/>
    <xf numFmtId="2" fontId="0" fillId="4" borderId="17" xfId="0" applyNumberFormat="1" applyFill="1" applyBorder="1"/>
    <xf numFmtId="0" fontId="0" fillId="0" borderId="21" xfId="0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3" xfId="0" applyNumberFormat="1" applyBorder="1" applyAlignment="1">
      <alignment horizontal="center" vertical="center"/>
    </xf>
    <xf numFmtId="2" fontId="8" fillId="0" borderId="26" xfId="0" applyNumberFormat="1" applyFont="1" applyFill="1" applyBorder="1"/>
    <xf numFmtId="165" fontId="0" fillId="0" borderId="19" xfId="0" applyNumberFormat="1" applyBorder="1"/>
    <xf numFmtId="165" fontId="0" fillId="0" borderId="0" xfId="0" applyNumberFormat="1"/>
    <xf numFmtId="0" fontId="0" fillId="0" borderId="0" xfId="0"/>
    <xf numFmtId="164" fontId="0" fillId="0" borderId="3" xfId="0" applyNumberFormat="1" applyFont="1" applyBorder="1" applyAlignment="1">
      <alignment horizontal="left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3" xfId="3" applyNumberFormat="1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2" fontId="0" fillId="0" borderId="0" xfId="0" applyNumberFormat="1" applyFill="1"/>
    <xf numFmtId="2" fontId="0" fillId="0" borderId="23" xfId="0" applyNumberFormat="1" applyFill="1" applyBorder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3" xfId="0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Alignment="1"/>
    <xf numFmtId="165" fontId="0" fillId="0" borderId="3" xfId="0" applyNumberFormat="1" applyFont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7" xfId="2" applyFont="1" applyFill="1" applyBorder="1" applyAlignment="1">
      <alignment horizontal="center" vertical="center" wrapText="1"/>
    </xf>
    <xf numFmtId="0" fontId="3" fillId="9" borderId="19" xfId="1" applyFont="1" applyFill="1" applyBorder="1" applyAlignment="1">
      <alignment horizontal="center" vertical="center" wrapText="1"/>
    </xf>
    <xf numFmtId="0" fontId="3" fillId="9" borderId="27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27" xfId="1" applyFont="1" applyFill="1" applyBorder="1" applyAlignment="1">
      <alignment horizontal="center" vertical="center" wrapText="1"/>
    </xf>
  </cellXfs>
  <cellStyles count="4">
    <cellStyle name="Good" xfId="1" builtinId="26"/>
    <cellStyle name="Neutral" xfId="2" builtinId="28"/>
    <cellStyle name="Normal" xfId="0" builtinId="0"/>
    <cellStyle name="Percent" xfId="3" builtinId="5"/>
  </cellStyles>
  <dxfs count="825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abSelected="1" workbookViewId="0">
      <selection activeCell="C10" sqref="C10"/>
    </sheetView>
  </sheetViews>
  <sheetFormatPr defaultRowHeight="15" x14ac:dyDescent="0.25"/>
  <cols>
    <col min="2" max="2" width="9.140625" style="46"/>
    <col min="3" max="3" width="35.28515625" bestFit="1" customWidth="1"/>
    <col min="4" max="4" width="13.85546875" customWidth="1"/>
    <col min="5" max="5" width="12.85546875" customWidth="1"/>
    <col min="6" max="6" width="13" customWidth="1"/>
    <col min="7" max="9" width="13.28515625" customWidth="1"/>
    <col min="10" max="11" width="13.28515625" style="46" customWidth="1"/>
    <col min="12" max="12" width="13.7109375" style="18" customWidth="1"/>
    <col min="13" max="13" width="9.140625" customWidth="1"/>
    <col min="14" max="14" width="11.7109375" customWidth="1"/>
    <col min="15" max="15" width="29.7109375" bestFit="1" customWidth="1"/>
  </cols>
  <sheetData>
    <row r="1" spans="3:15" x14ac:dyDescent="0.25">
      <c r="C1" t="s">
        <v>0</v>
      </c>
    </row>
    <row r="2" spans="3:15" x14ac:dyDescent="0.25">
      <c r="C2" t="s">
        <v>1</v>
      </c>
    </row>
    <row r="3" spans="3:15" x14ac:dyDescent="0.25">
      <c r="C3" t="s">
        <v>25</v>
      </c>
    </row>
    <row r="4" spans="3:15" x14ac:dyDescent="0.25">
      <c r="C4" t="s">
        <v>28</v>
      </c>
    </row>
    <row r="5" spans="3:15" ht="15.75" thickBot="1" x14ac:dyDescent="0.3"/>
    <row r="6" spans="3:15" ht="75.75" thickBot="1" x14ac:dyDescent="0.3">
      <c r="C6" s="23" t="s">
        <v>2</v>
      </c>
      <c r="D6" s="24" t="s">
        <v>9</v>
      </c>
      <c r="E6" s="25" t="s">
        <v>10</v>
      </c>
      <c r="F6" s="24" t="s">
        <v>11</v>
      </c>
      <c r="G6" s="25" t="s">
        <v>12</v>
      </c>
      <c r="H6" s="24" t="s">
        <v>24</v>
      </c>
      <c r="I6" s="25" t="s">
        <v>23</v>
      </c>
      <c r="J6" s="24" t="s">
        <v>26</v>
      </c>
      <c r="K6" s="25" t="s">
        <v>27</v>
      </c>
      <c r="L6" s="16" t="s">
        <v>13</v>
      </c>
      <c r="M6" s="64"/>
      <c r="N6" s="64"/>
      <c r="O6" s="64"/>
    </row>
    <row r="7" spans="3:15" ht="15.75" thickBot="1" x14ac:dyDescent="0.3">
      <c r="C7" s="5" t="s">
        <v>3</v>
      </c>
      <c r="D7" s="6"/>
      <c r="E7" s="6"/>
      <c r="F7" s="6"/>
      <c r="G7" s="6"/>
      <c r="H7" s="27"/>
      <c r="I7" s="27"/>
      <c r="J7" s="27"/>
      <c r="K7" s="27"/>
      <c r="L7" s="22"/>
      <c r="M7" s="64"/>
      <c r="N7" s="64"/>
      <c r="O7" s="64"/>
    </row>
    <row r="8" spans="3:15" ht="15.75" customHeight="1" x14ac:dyDescent="0.25">
      <c r="C8" s="4" t="s">
        <v>4</v>
      </c>
      <c r="D8" s="31">
        <v>84.8</v>
      </c>
      <c r="E8" s="17">
        <f>D8/$L8*100</f>
        <v>95.280898876404493</v>
      </c>
      <c r="F8" s="17">
        <v>86.7</v>
      </c>
      <c r="G8" s="17">
        <f>F8/$L8*100</f>
        <v>97.415730337078656</v>
      </c>
      <c r="H8" s="28">
        <v>86.6</v>
      </c>
      <c r="I8" s="17">
        <f>H8/L8*100</f>
        <v>97.303370786516851</v>
      </c>
      <c r="J8" s="28">
        <v>88.4</v>
      </c>
      <c r="K8" s="17">
        <f>J8/L8*100</f>
        <v>99.325842696629223</v>
      </c>
      <c r="L8" s="19">
        <v>89</v>
      </c>
      <c r="M8" s="64"/>
      <c r="N8" s="65"/>
      <c r="O8" s="64"/>
    </row>
    <row r="9" spans="3:15" ht="15.75" customHeight="1" x14ac:dyDescent="0.25">
      <c r="C9" s="3" t="s">
        <v>5</v>
      </c>
      <c r="D9" s="26">
        <v>6955</v>
      </c>
      <c r="E9" s="17">
        <f>D9/$L9*100</f>
        <v>88.598726114649679</v>
      </c>
      <c r="F9" s="26">
        <v>6961</v>
      </c>
      <c r="G9" s="17">
        <f>F9/$L9*100</f>
        <v>88.675159235668787</v>
      </c>
      <c r="H9" s="44">
        <v>6889</v>
      </c>
      <c r="I9" s="17">
        <f>H9/L9*100</f>
        <v>87.757961783439484</v>
      </c>
      <c r="J9" s="44">
        <v>7605</v>
      </c>
      <c r="K9" s="17">
        <f>J9/L9*100</f>
        <v>96.878980891719749</v>
      </c>
      <c r="L9" s="20">
        <v>7850</v>
      </c>
      <c r="M9" s="64"/>
      <c r="N9" s="65"/>
      <c r="O9" s="64"/>
    </row>
    <row r="10" spans="3:15" ht="15.75" customHeight="1" thickBot="1" x14ac:dyDescent="0.3">
      <c r="C10" s="30" t="s">
        <v>17</v>
      </c>
      <c r="D10" s="31"/>
      <c r="E10" s="17"/>
      <c r="F10" s="31"/>
      <c r="G10" s="32"/>
      <c r="H10" s="33">
        <v>83.1</v>
      </c>
      <c r="I10" s="17">
        <f>H10/L10*100</f>
        <v>97.764705882352928</v>
      </c>
      <c r="J10" s="33">
        <v>84.4</v>
      </c>
      <c r="K10" s="17">
        <f>J10/L10*100</f>
        <v>99.294117647058826</v>
      </c>
      <c r="L10" s="34">
        <v>85</v>
      </c>
      <c r="M10" s="64"/>
      <c r="N10" s="65"/>
      <c r="O10" s="64"/>
    </row>
    <row r="11" spans="3:15" ht="15.75" customHeight="1" thickBot="1" x14ac:dyDescent="0.3">
      <c r="C11" s="36" t="s">
        <v>6</v>
      </c>
      <c r="D11" s="37"/>
      <c r="E11" s="37"/>
      <c r="F11" s="37"/>
      <c r="G11" s="37"/>
      <c r="H11" s="38"/>
      <c r="I11" s="38"/>
      <c r="J11" s="38"/>
      <c r="K11" s="38"/>
      <c r="L11" s="22"/>
      <c r="M11" s="64"/>
      <c r="N11" s="65"/>
      <c r="O11" s="64"/>
    </row>
    <row r="12" spans="3:15" ht="15.75" customHeight="1" x14ac:dyDescent="0.25">
      <c r="C12" s="35" t="s">
        <v>4</v>
      </c>
      <c r="D12" s="17">
        <v>88.77</v>
      </c>
      <c r="E12" s="17">
        <f>D12/$L12*100</f>
        <v>106.95180722891567</v>
      </c>
      <c r="F12" s="17">
        <v>89.8</v>
      </c>
      <c r="G12" s="17">
        <f>F12/$L12*100</f>
        <v>108.19277108433734</v>
      </c>
      <c r="H12" s="28">
        <v>88.8</v>
      </c>
      <c r="I12" s="17">
        <f>H12/L12*100</f>
        <v>106.98795180722891</v>
      </c>
      <c r="J12" s="28">
        <v>88.7</v>
      </c>
      <c r="K12" s="17">
        <f>J12/L12*100</f>
        <v>106.86746987951807</v>
      </c>
      <c r="L12" s="19">
        <v>83</v>
      </c>
      <c r="M12" s="64"/>
      <c r="N12" s="65"/>
      <c r="O12" s="64"/>
    </row>
    <row r="13" spans="3:15" ht="15.75" customHeight="1" x14ac:dyDescent="0.25">
      <c r="C13" s="7" t="s">
        <v>5</v>
      </c>
      <c r="D13" s="26">
        <v>7668</v>
      </c>
      <c r="E13" s="17">
        <f>D13/$L13*100</f>
        <v>111.94160583941606</v>
      </c>
      <c r="F13" s="26">
        <v>7793</v>
      </c>
      <c r="G13" s="17">
        <f>F13/$L13*100</f>
        <v>113.76642335766422</v>
      </c>
      <c r="H13" s="44">
        <v>7800</v>
      </c>
      <c r="I13" s="17">
        <f>H13/L13*100</f>
        <v>113.86861313868613</v>
      </c>
      <c r="J13" s="44">
        <v>7912</v>
      </c>
      <c r="K13" s="17">
        <f>J13/L13*100</f>
        <v>115.5036496350365</v>
      </c>
      <c r="L13" s="20">
        <v>6850</v>
      </c>
      <c r="M13" s="64"/>
      <c r="N13" s="65"/>
      <c r="O13" s="64"/>
    </row>
    <row r="14" spans="3:15" ht="15.75" customHeight="1" thickBot="1" x14ac:dyDescent="0.3">
      <c r="C14" s="39" t="s">
        <v>17</v>
      </c>
      <c r="D14" s="31"/>
      <c r="E14" s="17"/>
      <c r="F14" s="31"/>
      <c r="G14" s="40"/>
      <c r="H14" s="41">
        <v>86.2</v>
      </c>
      <c r="I14" s="17">
        <f>H14/L14*100</f>
        <v>109.11392405063292</v>
      </c>
      <c r="J14" s="41">
        <v>87.5</v>
      </c>
      <c r="K14" s="17">
        <f>J14/L14*100</f>
        <v>110.75949367088607</v>
      </c>
      <c r="L14" s="34">
        <v>79</v>
      </c>
      <c r="M14" s="64"/>
      <c r="N14" s="65"/>
      <c r="O14" s="64"/>
    </row>
    <row r="15" spans="3:15" ht="15.75" customHeight="1" thickBot="1" x14ac:dyDescent="0.3">
      <c r="C15" s="36" t="s">
        <v>7</v>
      </c>
      <c r="D15" s="37"/>
      <c r="E15" s="37"/>
      <c r="F15" s="37"/>
      <c r="G15" s="37"/>
      <c r="H15" s="38"/>
      <c r="I15" s="38"/>
      <c r="J15" s="38"/>
      <c r="K15" s="38"/>
      <c r="L15" s="22"/>
      <c r="M15" s="64"/>
      <c r="N15" s="65"/>
      <c r="O15" s="64"/>
    </row>
    <row r="16" spans="3:15" ht="15.75" customHeight="1" x14ac:dyDescent="0.25">
      <c r="C16" s="35" t="s">
        <v>4</v>
      </c>
      <c r="D16" s="17">
        <v>83.08</v>
      </c>
      <c r="E16" s="17">
        <f>D16/$L16*100</f>
        <v>109.31578947368421</v>
      </c>
      <c r="F16" s="17">
        <v>83.6</v>
      </c>
      <c r="G16" s="17">
        <f>F16/$L16*100</f>
        <v>109.99999999999999</v>
      </c>
      <c r="H16" s="28">
        <v>82.6</v>
      </c>
      <c r="I16" s="17">
        <f>H16/L16*100</f>
        <v>108.68421052631578</v>
      </c>
      <c r="J16" s="28">
        <v>83</v>
      </c>
      <c r="K16" s="17">
        <f>J16/L16*100</f>
        <v>109.21052631578947</v>
      </c>
      <c r="L16" s="19">
        <v>76</v>
      </c>
      <c r="M16" s="64"/>
      <c r="N16" s="65"/>
      <c r="O16" s="64"/>
    </row>
    <row r="17" spans="3:15" ht="15.75" customHeight="1" thickBot="1" x14ac:dyDescent="0.3">
      <c r="C17" s="39" t="s">
        <v>17</v>
      </c>
      <c r="D17" s="31"/>
      <c r="E17" s="17">
        <f>D17/$L17*100</f>
        <v>0</v>
      </c>
      <c r="F17" s="31"/>
      <c r="G17" s="17">
        <f>F17/$L17*100</f>
        <v>0</v>
      </c>
      <c r="H17" s="66"/>
      <c r="I17" s="17">
        <f>H17/L17*100</f>
        <v>0</v>
      </c>
      <c r="J17" s="41">
        <v>83.1</v>
      </c>
      <c r="K17" s="17">
        <f>J17/L17*100</f>
        <v>120.43478260869564</v>
      </c>
      <c r="L17" s="34">
        <v>69</v>
      </c>
      <c r="M17" s="64"/>
      <c r="N17" s="65"/>
      <c r="O17" s="64"/>
    </row>
    <row r="18" spans="3:15" ht="15.75" customHeight="1" thickBot="1" x14ac:dyDescent="0.3">
      <c r="C18" s="36" t="s">
        <v>8</v>
      </c>
      <c r="D18" s="37"/>
      <c r="E18" s="37"/>
      <c r="F18" s="37"/>
      <c r="G18" s="37"/>
      <c r="H18" s="38"/>
      <c r="I18" s="38"/>
      <c r="J18" s="38"/>
      <c r="K18" s="38"/>
      <c r="L18" s="22"/>
      <c r="M18" s="64"/>
      <c r="N18" s="65"/>
      <c r="O18" s="64"/>
    </row>
    <row r="19" spans="3:15" ht="15.75" customHeight="1" x14ac:dyDescent="0.25">
      <c r="C19" s="35" t="s">
        <v>4</v>
      </c>
      <c r="D19" s="17">
        <v>65.81</v>
      </c>
      <c r="E19" s="17">
        <f>D19/$L19*100</f>
        <v>102.828125</v>
      </c>
      <c r="F19" s="17">
        <v>67.8</v>
      </c>
      <c r="G19" s="17">
        <f>F19/$L19*100</f>
        <v>105.9375</v>
      </c>
      <c r="H19" s="28">
        <v>67.099999999999994</v>
      </c>
      <c r="I19" s="17">
        <f>H19/L19*100</f>
        <v>104.84374999999999</v>
      </c>
      <c r="J19" s="28">
        <v>66.5</v>
      </c>
      <c r="K19" s="17">
        <f>J19/L19*100</f>
        <v>103.90625</v>
      </c>
      <c r="L19" s="19">
        <v>64</v>
      </c>
      <c r="M19" s="64"/>
      <c r="N19" s="65"/>
      <c r="O19" s="64"/>
    </row>
    <row r="20" spans="3:15" ht="15.75" customHeight="1" x14ac:dyDescent="0.25">
      <c r="C20" s="7" t="s">
        <v>5</v>
      </c>
      <c r="D20" s="26">
        <v>5120</v>
      </c>
      <c r="E20" s="17">
        <f>D20/$L20*100</f>
        <v>105.56701030927836</v>
      </c>
      <c r="F20" s="26">
        <v>5137</v>
      </c>
      <c r="G20" s="17">
        <f>F20/$L20*100</f>
        <v>105.91752577319589</v>
      </c>
      <c r="H20" s="44">
        <v>5146</v>
      </c>
      <c r="I20" s="17">
        <f>H20/L20*100</f>
        <v>106.10309278350516</v>
      </c>
      <c r="J20" s="44">
        <v>5270</v>
      </c>
      <c r="K20" s="17">
        <f>J20/L20*100</f>
        <v>108.65979381443299</v>
      </c>
      <c r="L20" s="20">
        <v>4850</v>
      </c>
      <c r="M20" s="64"/>
      <c r="N20" s="65"/>
      <c r="O20" s="64"/>
    </row>
    <row r="21" spans="3:15" ht="15.75" customHeight="1" thickBot="1" x14ac:dyDescent="0.3">
      <c r="C21" s="2" t="s">
        <v>17</v>
      </c>
      <c r="D21" s="8"/>
      <c r="E21" s="8"/>
      <c r="F21" s="8"/>
      <c r="G21" s="8"/>
      <c r="H21" s="29">
        <v>65.599999999999994</v>
      </c>
      <c r="I21" s="43">
        <f>H21/L21*100</f>
        <v>99.393939393939391</v>
      </c>
      <c r="J21" s="29">
        <v>67.2</v>
      </c>
      <c r="K21" s="43">
        <f>J21/L21*100</f>
        <v>101.81818181818183</v>
      </c>
      <c r="L21" s="21">
        <v>66</v>
      </c>
      <c r="M21" s="64"/>
      <c r="N21" s="65"/>
      <c r="O21" s="64"/>
    </row>
    <row r="22" spans="3:15" x14ac:dyDescent="0.25">
      <c r="M22" s="64"/>
      <c r="N22" s="64"/>
      <c r="O22" s="64"/>
    </row>
    <row r="25" spans="3:15" ht="28.9" customHeight="1" x14ac:dyDescent="0.25">
      <c r="D25" s="74" t="s">
        <v>14</v>
      </c>
      <c r="E25" s="74"/>
    </row>
    <row r="26" spans="3:15" x14ac:dyDescent="0.25">
      <c r="D26" s="75" t="s">
        <v>15</v>
      </c>
      <c r="E26" s="75"/>
    </row>
    <row r="27" spans="3:15" x14ac:dyDescent="0.25">
      <c r="D27" s="76" t="s">
        <v>16</v>
      </c>
      <c r="E27" s="76"/>
    </row>
  </sheetData>
  <mergeCells count="3">
    <mergeCell ref="D25:E25"/>
    <mergeCell ref="D26:E26"/>
    <mergeCell ref="D27:E27"/>
  </mergeCells>
  <conditionalFormatting sqref="D9 F9 H9 J9">
    <cfRule type="cellIs" dxfId="824" priority="9" operator="between">
      <formula>$L9*0.9</formula>
      <formula>$L9</formula>
    </cfRule>
    <cfRule type="cellIs" dxfId="823" priority="13" operator="lessThan">
      <formula>$L9</formula>
    </cfRule>
    <cfRule type="cellIs" dxfId="822" priority="14" operator="greaterThan">
      <formula>$L9</formula>
    </cfRule>
  </conditionalFormatting>
  <conditionalFormatting sqref="H21 J21">
    <cfRule type="cellIs" dxfId="821" priority="15" operator="between">
      <formula>$L21*0.9</formula>
      <formula>$L21</formula>
    </cfRule>
    <cfRule type="cellIs" dxfId="820" priority="19" operator="lessThan">
      <formula>$L21</formula>
    </cfRule>
    <cfRule type="cellIs" dxfId="819" priority="20" operator="greaterThan">
      <formula>$L21</formula>
    </cfRule>
  </conditionalFormatting>
  <conditionalFormatting sqref="D20 F20 H20 J20">
    <cfRule type="cellIs" dxfId="818" priority="21" operator="between">
      <formula>$L20*0.9</formula>
      <formula>$L20</formula>
    </cfRule>
    <cfRule type="cellIs" dxfId="817" priority="22" operator="lessThan">
      <formula>$L20</formula>
    </cfRule>
    <cfRule type="cellIs" dxfId="816" priority="23" operator="greaterThan">
      <formula>$L20</formula>
    </cfRule>
  </conditionalFormatting>
  <conditionalFormatting sqref="D19 F19 H19 J19">
    <cfRule type="cellIs" dxfId="815" priority="26" operator="lessThan">
      <formula>$L19</formula>
    </cfRule>
    <cfRule type="cellIs" dxfId="814" priority="27" operator="greaterThan">
      <formula>$L19</formula>
    </cfRule>
    <cfRule type="cellIs" dxfId="813" priority="24" operator="between">
      <formula>$L19*0.9</formula>
      <formula>$L19</formula>
    </cfRule>
  </conditionalFormatting>
  <conditionalFormatting sqref="J17">
    <cfRule type="cellIs" dxfId="812" priority="28" operator="between">
      <formula>$L17*0.9</formula>
      <formula>$L17</formula>
    </cfRule>
    <cfRule type="cellIs" dxfId="811" priority="29" operator="lessThan">
      <formula>$L17</formula>
    </cfRule>
    <cfRule type="cellIs" dxfId="810" priority="30" operator="greaterThan">
      <formula>$L17</formula>
    </cfRule>
  </conditionalFormatting>
  <conditionalFormatting sqref="D16 F16 H16 J16">
    <cfRule type="cellIs" dxfId="809" priority="31" operator="between">
      <formula>$L16*0.9</formula>
      <formula>$L16</formula>
    </cfRule>
    <cfRule type="cellIs" dxfId="808" priority="32" operator="lessThan">
      <formula>$L16</formula>
    </cfRule>
    <cfRule type="cellIs" dxfId="807" priority="33" operator="greaterThan">
      <formula>$L16</formula>
    </cfRule>
  </conditionalFormatting>
  <conditionalFormatting sqref="H14 J14">
    <cfRule type="cellIs" dxfId="806" priority="34" operator="between">
      <formula>$L14*0.9</formula>
      <formula>$L14</formula>
    </cfRule>
    <cfRule type="cellIs" dxfId="805" priority="35" operator="lessThan">
      <formula>$L14</formula>
    </cfRule>
    <cfRule type="cellIs" dxfId="804" priority="36" operator="greaterThan">
      <formula>$L14</formula>
    </cfRule>
  </conditionalFormatting>
  <conditionalFormatting sqref="D13 F13 H13 J13">
    <cfRule type="cellIs" dxfId="803" priority="37" operator="between">
      <formula>$L13*0.9</formula>
      <formula>$L13</formula>
    </cfRule>
    <cfRule type="cellIs" dxfId="802" priority="38" operator="lessThan">
      <formula>$L13</formula>
    </cfRule>
    <cfRule type="cellIs" dxfId="801" priority="39" operator="greaterThan">
      <formula>$L13</formula>
    </cfRule>
  </conditionalFormatting>
  <conditionalFormatting sqref="D12 F12 H12 J12">
    <cfRule type="cellIs" dxfId="800" priority="40" operator="between">
      <formula>$L12*0.9</formula>
      <formula>$L12</formula>
    </cfRule>
    <cfRule type="cellIs" dxfId="799" priority="41" operator="lessThan">
      <formula>$L12</formula>
    </cfRule>
    <cfRule type="cellIs" dxfId="798" priority="42" operator="greaterThan">
      <formula>$L12</formula>
    </cfRule>
  </conditionalFormatting>
  <conditionalFormatting sqref="H10 J10">
    <cfRule type="cellIs" dxfId="797" priority="1" operator="between">
      <formula>$L10*0.9</formula>
      <formula>$L10</formula>
    </cfRule>
    <cfRule type="cellIs" dxfId="796" priority="7" operator="lessThan">
      <formula>$L10</formula>
    </cfRule>
    <cfRule type="cellIs" dxfId="795" priority="8" operator="greaterThan">
      <formula>$L10</formula>
    </cfRule>
  </conditionalFormatting>
  <conditionalFormatting sqref="D8 F8 H8 J8">
    <cfRule type="cellIs" dxfId="794" priority="58" operator="between">
      <formula>$L8*0.9</formula>
      <formula>$L8</formula>
    </cfRule>
    <cfRule type="cellIs" dxfId="793" priority="168" operator="lessThan">
      <formula>$L8</formula>
    </cfRule>
    <cfRule type="cellIs" dxfId="792" priority="169" operator="greaterThan">
      <formula>$L8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75</v>
      </c>
      <c r="E5" s="54">
        <f>SUM(D5/$L5)*100</f>
        <v>87.20930232558139</v>
      </c>
      <c r="F5" s="42">
        <v>87.5</v>
      </c>
      <c r="G5" s="54">
        <f>SUM(F5/$L5)*100</f>
        <v>101.74418604651163</v>
      </c>
      <c r="H5" s="42">
        <v>93</v>
      </c>
      <c r="I5" s="54">
        <f>SUM(H5/$L5)*100</f>
        <v>108.13953488372093</v>
      </c>
      <c r="J5" s="42">
        <v>89.6</v>
      </c>
      <c r="K5" s="54">
        <f>SUM(J5/$L5)*100</f>
        <v>104.18604651162791</v>
      </c>
      <c r="L5" s="60">
        <v>86</v>
      </c>
      <c r="N5" s="1"/>
    </row>
    <row r="6" spans="3:14" ht="17.25" customHeight="1" x14ac:dyDescent="0.25">
      <c r="C6" s="47" t="s">
        <v>5</v>
      </c>
      <c r="D6" s="55">
        <v>12916</v>
      </c>
      <c r="E6" s="54">
        <f>SUM(D6/$L6)*100</f>
        <v>164.53503184713375</v>
      </c>
      <c r="F6" s="56">
        <v>11861</v>
      </c>
      <c r="G6" s="54">
        <f>SUM(F6/$L6)*100</f>
        <v>151.09554140127389</v>
      </c>
      <c r="H6" s="56">
        <v>11980</v>
      </c>
      <c r="I6" s="54">
        <f>SUM(H6/$L6)*100</f>
        <v>152.61146496815289</v>
      </c>
      <c r="J6" s="56">
        <v>10000</v>
      </c>
      <c r="K6" s="54">
        <f>SUM(J6/$L6)*100</f>
        <v>127.38853503184713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91.7</v>
      </c>
      <c r="I7" s="54">
        <f>SUM(H7/$L7)*100</f>
        <v>127.36111111111113</v>
      </c>
      <c r="J7" s="42">
        <v>95.8</v>
      </c>
      <c r="K7" s="54">
        <f>SUM(J7/$L7)*100</f>
        <v>133.05555555555554</v>
      </c>
      <c r="L7" s="61">
        <v>72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/>
      <c r="E9" s="54">
        <f>SUM(D9/$L9)*100</f>
        <v>0</v>
      </c>
      <c r="F9" s="42"/>
      <c r="G9" s="54">
        <f>SUM(F9/$L9)*100</f>
        <v>0</v>
      </c>
      <c r="H9" s="42">
        <v>66.7</v>
      </c>
      <c r="I9" s="54">
        <f>SUM(H9/$L9)*100</f>
        <v>80.361445783132538</v>
      </c>
      <c r="J9" s="42">
        <v>60</v>
      </c>
      <c r="K9" s="54">
        <f>SUM(J9/$L9)*100</f>
        <v>72.289156626506028</v>
      </c>
      <c r="L9" s="61">
        <v>83</v>
      </c>
      <c r="N9" s="1"/>
    </row>
    <row r="10" spans="3:14" ht="17.25" customHeight="1" x14ac:dyDescent="0.25">
      <c r="C10" s="47" t="s">
        <v>5</v>
      </c>
      <c r="D10" s="55"/>
      <c r="E10" s="54">
        <f>SUM(D10/$L10)*100</f>
        <v>0</v>
      </c>
      <c r="F10" s="56"/>
      <c r="G10" s="54">
        <f>SUM(F10/$L10)*100</f>
        <v>0</v>
      </c>
      <c r="H10" s="56">
        <v>11653</v>
      </c>
      <c r="I10" s="54">
        <f>SUM(H10/$L10)*100</f>
        <v>170.11678832116789</v>
      </c>
      <c r="J10" s="56">
        <v>11566</v>
      </c>
      <c r="K10" s="54">
        <f>SUM(J10/$L10)*100</f>
        <v>168.84671532846716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100</v>
      </c>
      <c r="I11" s="54">
        <f>SUM(H11/$L11)*100</f>
        <v>161.29032258064515</v>
      </c>
      <c r="J11" s="42">
        <v>100</v>
      </c>
      <c r="K11" s="54">
        <f>SUM(J11/$L11)*100</f>
        <v>161.29032258064515</v>
      </c>
      <c r="L11" s="61">
        <v>62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61.54</v>
      </c>
      <c r="E13" s="54">
        <f>SUM(D13/$L13)*100</f>
        <v>84.301369863013704</v>
      </c>
      <c r="F13" s="42">
        <v>80</v>
      </c>
      <c r="G13" s="54">
        <f>SUM(F13/$L13)*100</f>
        <v>109.58904109589041</v>
      </c>
      <c r="H13" s="42">
        <v>81</v>
      </c>
      <c r="I13" s="54">
        <f>SUM(H13/$L13)*100</f>
        <v>110.95890410958904</v>
      </c>
      <c r="J13" s="42">
        <v>88.5</v>
      </c>
      <c r="K13" s="54">
        <f>SUM(J13/$L13)*100</f>
        <v>121.23287671232876</v>
      </c>
      <c r="L13" s="61">
        <v>73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85.7</v>
      </c>
      <c r="K14" s="54">
        <f>SUM(J14/$L14)*100</f>
        <v>133.90625</v>
      </c>
      <c r="L14" s="61">
        <v>64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70.38</v>
      </c>
      <c r="E16" s="54">
        <f>SUM(D16/$L16)*100</f>
        <v>109.96875</v>
      </c>
      <c r="F16" s="42">
        <v>71.67</v>
      </c>
      <c r="G16" s="54">
        <f>SUM(F16/$L16)*100</f>
        <v>111.984375</v>
      </c>
      <c r="H16" s="42">
        <v>75.400000000000006</v>
      </c>
      <c r="I16" s="54">
        <f>SUM(H16/$L16)*100</f>
        <v>117.81250000000001</v>
      </c>
      <c r="J16" s="42">
        <v>76.2</v>
      </c>
      <c r="K16" s="54">
        <f>SUM(J16/$L16)*100</f>
        <v>119.0625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4901</v>
      </c>
      <c r="E17" s="54">
        <f>SUM(D17/$L17)*100</f>
        <v>101.05154639175258</v>
      </c>
      <c r="F17" s="56">
        <v>5492</v>
      </c>
      <c r="G17" s="54">
        <f>SUM(F17/$L17)*100</f>
        <v>113.23711340206187</v>
      </c>
      <c r="H17" s="56">
        <v>4843</v>
      </c>
      <c r="I17" s="54">
        <f>SUM(H17/$L17)*100</f>
        <v>99.855670103092791</v>
      </c>
      <c r="J17" s="56">
        <v>4956</v>
      </c>
      <c r="K17" s="54">
        <f>SUM(J17/$L17)*100</f>
        <v>102.18556701030927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71.400000000000006</v>
      </c>
      <c r="I18" s="54">
        <f>SUM(H18/$L18)*100</f>
        <v>113.33333333333336</v>
      </c>
      <c r="J18" s="42">
        <v>73.099999999999994</v>
      </c>
      <c r="K18" s="54">
        <f>SUM(J18/$L18)*100</f>
        <v>116.03174603174602</v>
      </c>
      <c r="L18" s="61">
        <v>63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527" priority="28" operator="between">
      <formula>$L6*0.9</formula>
      <formula>$L6</formula>
    </cfRule>
    <cfRule type="cellIs" dxfId="526" priority="29" operator="lessThan">
      <formula>$L6</formula>
    </cfRule>
    <cfRule type="cellIs" dxfId="525" priority="30" operator="greaterThan">
      <formula>$L6</formula>
    </cfRule>
  </conditionalFormatting>
  <conditionalFormatting sqref="D9 F9 H9 J9">
    <cfRule type="cellIs" dxfId="524" priority="25" operator="between">
      <formula>$L9*0.9</formula>
      <formula>$L9</formula>
    </cfRule>
    <cfRule type="cellIs" dxfId="523" priority="26" operator="lessThan">
      <formula>$L9</formula>
    </cfRule>
    <cfRule type="cellIs" dxfId="522" priority="27" operator="greaterThan">
      <formula>$L9</formula>
    </cfRule>
  </conditionalFormatting>
  <conditionalFormatting sqref="D10 F10 H10 J10">
    <cfRule type="cellIs" dxfId="521" priority="22" operator="between">
      <formula>$L10*0.9</formula>
      <formula>$L10</formula>
    </cfRule>
    <cfRule type="cellIs" dxfId="520" priority="23" operator="lessThan">
      <formula>$L10</formula>
    </cfRule>
    <cfRule type="cellIs" dxfId="519" priority="24" operator="greaterThan">
      <formula>$L10</formula>
    </cfRule>
  </conditionalFormatting>
  <conditionalFormatting sqref="D13 F13 H13 J13">
    <cfRule type="cellIs" dxfId="518" priority="19" operator="between">
      <formula>$L13*0.9</formula>
      <formula>$L13</formula>
    </cfRule>
    <cfRule type="cellIs" dxfId="517" priority="20" operator="lessThan">
      <formula>$L13</formula>
    </cfRule>
    <cfRule type="cellIs" dxfId="516" priority="21" operator="greaterThan">
      <formula>$L13</formula>
    </cfRule>
  </conditionalFormatting>
  <conditionalFormatting sqref="D16 F16 H16 J16">
    <cfRule type="cellIs" dxfId="515" priority="16" operator="between">
      <formula>$L16*0.9</formula>
      <formula>$L16</formula>
    </cfRule>
    <cfRule type="cellIs" dxfId="514" priority="17" operator="lessThan">
      <formula>$L16</formula>
    </cfRule>
    <cfRule type="cellIs" dxfId="513" priority="18" operator="greaterThan">
      <formula>$L16</formula>
    </cfRule>
  </conditionalFormatting>
  <conditionalFormatting sqref="D17 F17 H17 J17">
    <cfRule type="cellIs" dxfId="512" priority="14" operator="lessThan">
      <formula>$L17</formula>
    </cfRule>
    <cfRule type="cellIs" dxfId="511" priority="15" operator="greaterThan">
      <formula>$L17</formula>
    </cfRule>
  </conditionalFormatting>
  <conditionalFormatting sqref="J17 H17 F17 D17">
    <cfRule type="cellIs" dxfId="510" priority="13" operator="between">
      <formula>$L17*0.9</formula>
      <formula>$L17</formula>
    </cfRule>
  </conditionalFormatting>
  <conditionalFormatting sqref="D5 F5 H5 J5">
    <cfRule type="cellIs" dxfId="509" priority="31" operator="between">
      <formula>$L5*0.9</formula>
      <formula>$L5</formula>
    </cfRule>
    <cfRule type="cellIs" dxfId="508" priority="32" operator="lessThan">
      <formula>$L5</formula>
    </cfRule>
    <cfRule type="cellIs" dxfId="507" priority="33" operator="greaterThan">
      <formula>$L5</formula>
    </cfRule>
  </conditionalFormatting>
  <conditionalFormatting sqref="H18 J18">
    <cfRule type="cellIs" dxfId="506" priority="1" operator="between">
      <formula>$L18*0.9</formula>
      <formula>$L18</formula>
    </cfRule>
    <cfRule type="cellIs" dxfId="505" priority="2" operator="lessThan">
      <formula>$L18</formula>
    </cfRule>
    <cfRule type="cellIs" dxfId="504" priority="3" operator="greaterThan">
      <formula>$L18</formula>
    </cfRule>
  </conditionalFormatting>
  <conditionalFormatting sqref="J14">
    <cfRule type="cellIs" dxfId="503" priority="4" operator="between">
      <formula>$L14*0.9</formula>
      <formula>$L14</formula>
    </cfRule>
    <cfRule type="cellIs" dxfId="502" priority="5" operator="lessThan">
      <formula>$L14</formula>
    </cfRule>
    <cfRule type="cellIs" dxfId="501" priority="6" operator="greaterThan">
      <formula>$L14</formula>
    </cfRule>
  </conditionalFormatting>
  <conditionalFormatting sqref="H11 J11">
    <cfRule type="cellIs" dxfId="500" priority="7" operator="between">
      <formula>$L11*0.9</formula>
      <formula>$L11</formula>
    </cfRule>
    <cfRule type="cellIs" dxfId="499" priority="8" operator="lessThan">
      <formula>$L11</formula>
    </cfRule>
    <cfRule type="cellIs" dxfId="498" priority="9" operator="greaterThan">
      <formula>$L11</formula>
    </cfRule>
  </conditionalFormatting>
  <conditionalFormatting sqref="H7 J7">
    <cfRule type="cellIs" dxfId="497" priority="10" operator="between">
      <formula>$L7*0.9</formula>
      <formula>$L7</formula>
    </cfRule>
    <cfRule type="cellIs" dxfId="496" priority="11" operator="lessThan">
      <formula>$L7</formula>
    </cfRule>
    <cfRule type="cellIs" dxfId="495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>
      <selection activeCell="J32" sqref="J32"/>
    </sheetView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85</v>
      </c>
      <c r="E5" s="54">
        <f>SUM(D5/$L5)*100</f>
        <v>95.50561797752809</v>
      </c>
      <c r="F5" s="42">
        <v>97.6</v>
      </c>
      <c r="G5" s="54">
        <f>SUM(F5/$L5)*100</f>
        <v>109.6629213483146</v>
      </c>
      <c r="H5" s="42">
        <v>91.5</v>
      </c>
      <c r="I5" s="54">
        <f>SUM(H5/$L5)*100</f>
        <v>102.80898876404494</v>
      </c>
      <c r="J5" s="42">
        <v>90.7</v>
      </c>
      <c r="K5" s="54">
        <f>SUM(J5/$L5)*100</f>
        <v>101.91011235955057</v>
      </c>
      <c r="L5" s="60">
        <v>89</v>
      </c>
      <c r="N5" s="1"/>
    </row>
    <row r="6" spans="3:14" ht="17.25" customHeight="1" x14ac:dyDescent="0.25">
      <c r="C6" s="47" t="s">
        <v>5</v>
      </c>
      <c r="D6" s="55">
        <v>5403</v>
      </c>
      <c r="E6" s="54">
        <f>SUM(D6/$L6)*100</f>
        <v>68.828025477707016</v>
      </c>
      <c r="F6" s="56">
        <v>6577</v>
      </c>
      <c r="G6" s="54">
        <f>SUM(F6/$L6)*100</f>
        <v>83.783439490445858</v>
      </c>
      <c r="H6" s="56">
        <v>7150</v>
      </c>
      <c r="I6" s="54">
        <f>SUM(H6/$L6)*100</f>
        <v>91.082802547770697</v>
      </c>
      <c r="J6" s="56">
        <v>6361</v>
      </c>
      <c r="K6" s="54">
        <f>SUM(J6/$L6)*100</f>
        <v>81.031847133757964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81</v>
      </c>
      <c r="I7" s="54">
        <f>SUM(H7/$L7)*100</f>
        <v>95.294117647058812</v>
      </c>
      <c r="J7" s="42">
        <v>90.5</v>
      </c>
      <c r="K7" s="54">
        <f>SUM(J7/$L7)*100</f>
        <v>106.47058823529412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75</v>
      </c>
      <c r="E9" s="54">
        <f>SUM(D9/$L9)*100</f>
        <v>90.361445783132538</v>
      </c>
      <c r="F9" s="42">
        <v>83.3</v>
      </c>
      <c r="G9" s="54">
        <f>SUM(F9/$L9)*100</f>
        <v>100.36144578313252</v>
      </c>
      <c r="H9" s="42">
        <v>85.7</v>
      </c>
      <c r="I9" s="54">
        <f>SUM(H9/$L9)*100</f>
        <v>103.25301204819277</v>
      </c>
      <c r="J9" s="42">
        <v>88.9</v>
      </c>
      <c r="K9" s="54">
        <f>SUM(J9/$L9)*100</f>
        <v>107.10843373493977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11913</v>
      </c>
      <c r="E10" s="54">
        <f>SUM(D10/$L10)*100</f>
        <v>173.91240875912408</v>
      </c>
      <c r="F10" s="56">
        <v>11913</v>
      </c>
      <c r="G10" s="54">
        <f>SUM(F10/$L10)*100</f>
        <v>173.91240875912408</v>
      </c>
      <c r="H10" s="56">
        <v>12124</v>
      </c>
      <c r="I10" s="54">
        <f>SUM(H10/$L10)*100</f>
        <v>176.99270072992701</v>
      </c>
      <c r="J10" s="56">
        <v>12124</v>
      </c>
      <c r="K10" s="54">
        <f>SUM(J10/$L10)*100</f>
        <v>176.99270072992701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75</v>
      </c>
      <c r="I11" s="54">
        <f>SUM(H11/$L11)*100</f>
        <v>94.936708860759495</v>
      </c>
      <c r="J11" s="42">
        <v>83.3</v>
      </c>
      <c r="K11" s="54">
        <f>SUM(J11/$L11)*100</f>
        <v>105.44303797468355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72.22</v>
      </c>
      <c r="E13" s="54">
        <f>SUM(D13/$L13)*100</f>
        <v>95.026315789473685</v>
      </c>
      <c r="F13" s="42">
        <v>78.900000000000006</v>
      </c>
      <c r="G13" s="54">
        <f>SUM(F13/$L13)*100</f>
        <v>103.81578947368422</v>
      </c>
      <c r="H13" s="42">
        <v>78.599999999999994</v>
      </c>
      <c r="I13" s="54">
        <f>SUM(H13/$L13)*100</f>
        <v>103.42105263157895</v>
      </c>
      <c r="J13" s="42">
        <v>83.5</v>
      </c>
      <c r="K13" s="54">
        <f>SUM(J13/$L13)*100</f>
        <v>109.86842105263158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68.400000000000006</v>
      </c>
      <c r="K14" s="54">
        <f>SUM(J14/$L14)*100</f>
        <v>99.130434782608702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67.540000000000006</v>
      </c>
      <c r="E16" s="54">
        <f>SUM(D16/$L16)*100</f>
        <v>105.53125000000001</v>
      </c>
      <c r="F16" s="42">
        <v>67.150000000000006</v>
      </c>
      <c r="G16" s="54">
        <f>SUM(F16/$L16)*100</f>
        <v>104.92187500000001</v>
      </c>
      <c r="H16" s="42">
        <v>68.7</v>
      </c>
      <c r="I16" s="54">
        <f>SUM(H16/$L16)*100</f>
        <v>107.34375</v>
      </c>
      <c r="J16" s="42">
        <v>68.900000000000006</v>
      </c>
      <c r="K16" s="54">
        <f>SUM(J16/$L16)*100</f>
        <v>107.65625000000001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4729</v>
      </c>
      <c r="E17" s="54">
        <f>SUM(D17/$L17)*100</f>
        <v>97.505154639175259</v>
      </c>
      <c r="F17" s="56">
        <v>5184</v>
      </c>
      <c r="G17" s="54">
        <f>SUM(F17/$L17)*100</f>
        <v>106.88659793814432</v>
      </c>
      <c r="H17" s="56">
        <v>4834</v>
      </c>
      <c r="I17" s="54">
        <f>SUM(H17/$L17)*100</f>
        <v>99.670103092783506</v>
      </c>
      <c r="J17" s="56">
        <v>4890</v>
      </c>
      <c r="K17" s="54">
        <f>SUM(J17/$L17)*100</f>
        <v>100.82474226804123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68</v>
      </c>
      <c r="I18" s="54">
        <f>SUM(H18/$L18)*100</f>
        <v>103.03030303030303</v>
      </c>
      <c r="J18" s="42">
        <v>68.7</v>
      </c>
      <c r="K18" s="54">
        <f>SUM(J18/$L18)*100</f>
        <v>104.09090909090909</v>
      </c>
      <c r="L18" s="61">
        <v>66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494" priority="28" operator="between">
      <formula>$L6*0.9</formula>
      <formula>$L6</formula>
    </cfRule>
    <cfRule type="cellIs" dxfId="493" priority="29" operator="lessThan">
      <formula>$L6</formula>
    </cfRule>
    <cfRule type="cellIs" dxfId="492" priority="30" operator="greaterThan">
      <formula>$L6</formula>
    </cfRule>
  </conditionalFormatting>
  <conditionalFormatting sqref="D9 F9 H9 J9">
    <cfRule type="cellIs" dxfId="491" priority="25" operator="between">
      <formula>$L9*0.9</formula>
      <formula>$L9</formula>
    </cfRule>
    <cfRule type="cellIs" dxfId="490" priority="26" operator="lessThan">
      <formula>$L9</formula>
    </cfRule>
    <cfRule type="cellIs" dxfId="489" priority="27" operator="greaterThan">
      <formula>$L9</formula>
    </cfRule>
  </conditionalFormatting>
  <conditionalFormatting sqref="D10 F10 H10 J10">
    <cfRule type="cellIs" dxfId="488" priority="22" operator="between">
      <formula>$L10*0.9</formula>
      <formula>$L10</formula>
    </cfRule>
    <cfRule type="cellIs" dxfId="487" priority="23" operator="lessThan">
      <formula>$L10</formula>
    </cfRule>
    <cfRule type="cellIs" dxfId="486" priority="24" operator="greaterThan">
      <formula>$L10</formula>
    </cfRule>
  </conditionalFormatting>
  <conditionalFormatting sqref="D13 F13 H13 J13">
    <cfRule type="cellIs" dxfId="485" priority="19" operator="between">
      <formula>$L13*0.9</formula>
      <formula>$L13</formula>
    </cfRule>
    <cfRule type="cellIs" dxfId="484" priority="20" operator="lessThan">
      <formula>$L13</formula>
    </cfRule>
    <cfRule type="cellIs" dxfId="483" priority="21" operator="greaterThan">
      <formula>$L13</formula>
    </cfRule>
  </conditionalFormatting>
  <conditionalFormatting sqref="D16 F16 H16 J16">
    <cfRule type="cellIs" dxfId="482" priority="16" operator="between">
      <formula>$L16*0.9</formula>
      <formula>$L16</formula>
    </cfRule>
    <cfRule type="cellIs" dxfId="481" priority="17" operator="lessThan">
      <formula>$L16</formula>
    </cfRule>
    <cfRule type="cellIs" dxfId="480" priority="18" operator="greaterThan">
      <formula>$L16</formula>
    </cfRule>
  </conditionalFormatting>
  <conditionalFormatting sqref="D17 F17 H17 J17">
    <cfRule type="cellIs" dxfId="479" priority="14" operator="lessThan">
      <formula>$L17</formula>
    </cfRule>
    <cfRule type="cellIs" dxfId="478" priority="15" operator="greaterThan">
      <formula>$L17</formula>
    </cfRule>
  </conditionalFormatting>
  <conditionalFormatting sqref="J17 H17 F17 D17">
    <cfRule type="cellIs" dxfId="477" priority="13" operator="between">
      <formula>$L17*0.9</formula>
      <formula>$L17</formula>
    </cfRule>
  </conditionalFormatting>
  <conditionalFormatting sqref="D5 F5 H5 J5">
    <cfRule type="cellIs" dxfId="476" priority="31" operator="between">
      <formula>$L5*0.9</formula>
      <formula>$L5</formula>
    </cfRule>
    <cfRule type="cellIs" dxfId="475" priority="32" operator="lessThan">
      <formula>$L5</formula>
    </cfRule>
    <cfRule type="cellIs" dxfId="474" priority="33" operator="greaterThan">
      <formula>$L5</formula>
    </cfRule>
  </conditionalFormatting>
  <conditionalFormatting sqref="H18 J18">
    <cfRule type="cellIs" dxfId="473" priority="1" operator="between">
      <formula>$L18*0.9</formula>
      <formula>$L18</formula>
    </cfRule>
    <cfRule type="cellIs" dxfId="472" priority="2" operator="lessThan">
      <formula>$L18</formula>
    </cfRule>
    <cfRule type="cellIs" dxfId="471" priority="3" operator="greaterThan">
      <formula>$L18</formula>
    </cfRule>
  </conditionalFormatting>
  <conditionalFormatting sqref="J14">
    <cfRule type="cellIs" dxfId="470" priority="4" operator="between">
      <formula>$L14*0.9</formula>
      <formula>$L14</formula>
    </cfRule>
    <cfRule type="cellIs" dxfId="469" priority="5" operator="lessThan">
      <formula>$L14</formula>
    </cfRule>
    <cfRule type="cellIs" dxfId="468" priority="6" operator="greaterThan">
      <formula>$L14</formula>
    </cfRule>
  </conditionalFormatting>
  <conditionalFormatting sqref="H11 J11">
    <cfRule type="cellIs" dxfId="467" priority="7" operator="between">
      <formula>$L11*0.9</formula>
      <formula>$L11</formula>
    </cfRule>
    <cfRule type="cellIs" dxfId="466" priority="8" operator="lessThan">
      <formula>$L11</formula>
    </cfRule>
    <cfRule type="cellIs" dxfId="465" priority="9" operator="greaterThan">
      <formula>$L11</formula>
    </cfRule>
  </conditionalFormatting>
  <conditionalFormatting sqref="H7 J7">
    <cfRule type="cellIs" dxfId="464" priority="10" operator="between">
      <formula>$L7*0.9</formula>
      <formula>$L7</formula>
    </cfRule>
    <cfRule type="cellIs" dxfId="463" priority="11" operator="lessThan">
      <formula>$L7</formula>
    </cfRule>
    <cfRule type="cellIs" dxfId="462" priority="12" operator="greaterThan">
      <formula>$L7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>
      <selection activeCell="K18" sqref="K18"/>
    </sheetView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78</v>
      </c>
      <c r="E5" s="54">
        <f>SUM(D5/$L5)*100</f>
        <v>87.640449438202253</v>
      </c>
      <c r="F5" s="42">
        <v>86.2</v>
      </c>
      <c r="G5" s="54">
        <f>SUM(F5/$L5)*100</f>
        <v>96.853932584269671</v>
      </c>
      <c r="H5" s="42">
        <v>86.6</v>
      </c>
      <c r="I5" s="54">
        <f>SUM(H5/$L5)*100</f>
        <v>97.303370786516851</v>
      </c>
      <c r="J5" s="42">
        <v>88.4</v>
      </c>
      <c r="K5" s="54">
        <f>SUM(J5/$L5)*100</f>
        <v>99.325842696629223</v>
      </c>
      <c r="L5" s="60">
        <v>89</v>
      </c>
      <c r="N5" s="1"/>
    </row>
    <row r="6" spans="3:14" ht="17.25" customHeight="1" x14ac:dyDescent="0.25">
      <c r="C6" s="47" t="s">
        <v>5</v>
      </c>
      <c r="D6" s="55">
        <v>7110</v>
      </c>
      <c r="E6" s="54">
        <f>SUM(D6/$L6)*100</f>
        <v>90.57324840764332</v>
      </c>
      <c r="F6" s="56">
        <v>6961</v>
      </c>
      <c r="G6" s="54">
        <f>SUM(F6/$L6)*100</f>
        <v>88.675159235668787</v>
      </c>
      <c r="H6" s="56">
        <v>6802</v>
      </c>
      <c r="I6" s="54">
        <f>SUM(H6/$L6)*100</f>
        <v>86.649681528662427</v>
      </c>
      <c r="J6" s="56">
        <v>7055</v>
      </c>
      <c r="K6" s="54">
        <f>SUM(J6/$L6)*100</f>
        <v>89.872611464968159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78</v>
      </c>
      <c r="I7" s="54">
        <f>SUM(H7/$L7)*100</f>
        <v>91.764705882352942</v>
      </c>
      <c r="J7" s="42">
        <v>86.9</v>
      </c>
      <c r="K7" s="54">
        <f>SUM(J7/$L7)*100</f>
        <v>102.23529411764707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71.430000000000007</v>
      </c>
      <c r="E9" s="54">
        <f>SUM(D9/$L9)*100</f>
        <v>86.060240963855421</v>
      </c>
      <c r="F9" s="42">
        <v>68.8</v>
      </c>
      <c r="G9" s="54">
        <f>SUM(F9/$L9)*100</f>
        <v>82.891566265060234</v>
      </c>
      <c r="H9" s="42">
        <v>72.2</v>
      </c>
      <c r="I9" s="54">
        <f>SUM(H9/$L9)*100</f>
        <v>86.98795180722891</v>
      </c>
      <c r="J9" s="42">
        <v>82.8</v>
      </c>
      <c r="K9" s="54">
        <f>SUM(J9/$L9)*100</f>
        <v>99.759036144578303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4352</v>
      </c>
      <c r="E10" s="54">
        <f>SUM(D10/$L10)*100</f>
        <v>63.532846715328475</v>
      </c>
      <c r="F10" s="56">
        <v>5720</v>
      </c>
      <c r="G10" s="54">
        <f>SUM(F10/$L10)*100</f>
        <v>83.503649635036496</v>
      </c>
      <c r="H10" s="56">
        <v>5720</v>
      </c>
      <c r="I10" s="54">
        <f>SUM(H10/$L10)*100</f>
        <v>83.503649635036496</v>
      </c>
      <c r="J10" s="56">
        <v>5549</v>
      </c>
      <c r="K10" s="54">
        <f>SUM(J10/$L10)*100</f>
        <v>81.007299270072991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85.7</v>
      </c>
      <c r="I11" s="54">
        <f>SUM(H11/$L11)*100</f>
        <v>108.48101265822785</v>
      </c>
      <c r="J11" s="42">
        <v>75</v>
      </c>
      <c r="K11" s="54">
        <f>SUM(J11/$L11)*100</f>
        <v>94.936708860759495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75</v>
      </c>
      <c r="E13" s="54">
        <f>SUM(D13/$L13)*100</f>
        <v>98.68421052631578</v>
      </c>
      <c r="F13" s="42">
        <v>79.5</v>
      </c>
      <c r="G13" s="54">
        <f>SUM(F13/$L13)*100</f>
        <v>104.60526315789474</v>
      </c>
      <c r="H13" s="42">
        <v>81</v>
      </c>
      <c r="I13" s="54">
        <f>SUM(H13/$L13)*100</f>
        <v>106.57894736842107</v>
      </c>
      <c r="J13" s="42">
        <v>77.7</v>
      </c>
      <c r="K13" s="54">
        <f>SUM(J13/$L13)*100</f>
        <v>102.23684210526316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64.099999999999994</v>
      </c>
      <c r="K14" s="54">
        <f>SUM(J14/$L14)*100</f>
        <v>92.898550724637673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63.25</v>
      </c>
      <c r="E16" s="54">
        <f>SUM(D16/$L16)*100</f>
        <v>98.828125</v>
      </c>
      <c r="F16" s="42">
        <v>63.32</v>
      </c>
      <c r="G16" s="54">
        <f>SUM(F16/$L16)*100</f>
        <v>98.9375</v>
      </c>
      <c r="H16" s="42">
        <v>65.3</v>
      </c>
      <c r="I16" s="54">
        <f>SUM(H16/$L16)*100</f>
        <v>102.03125</v>
      </c>
      <c r="J16" s="42">
        <v>66</v>
      </c>
      <c r="K16" s="54">
        <f>SUM(J16/$L16)*100</f>
        <v>103.125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4636</v>
      </c>
      <c r="E17" s="54">
        <f>SUM(D17/$L17)*100</f>
        <v>95.587628865979383</v>
      </c>
      <c r="F17" s="56">
        <v>5497</v>
      </c>
      <c r="G17" s="54">
        <f>SUM(F17/$L17)*100</f>
        <v>113.34020618556701</v>
      </c>
      <c r="H17" s="56">
        <v>4742</v>
      </c>
      <c r="I17" s="54">
        <f>SUM(H17/$L17)*100</f>
        <v>97.773195876288653</v>
      </c>
      <c r="J17" s="56">
        <v>4793</v>
      </c>
      <c r="K17" s="54">
        <f>SUM(J17/$L17)*100</f>
        <v>98.824742268041234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65.2</v>
      </c>
      <c r="I18" s="54">
        <f>SUM(H18/$L18)*100</f>
        <v>101.875</v>
      </c>
      <c r="J18" s="42">
        <v>66.7</v>
      </c>
      <c r="K18" s="54">
        <f>SUM(J18/$L18)*100</f>
        <v>104.21875</v>
      </c>
      <c r="L18" s="61">
        <v>64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461" priority="28" operator="between">
      <formula>$L6*0.9</formula>
      <formula>$L6</formula>
    </cfRule>
    <cfRule type="cellIs" dxfId="460" priority="29" operator="lessThan">
      <formula>$L6</formula>
    </cfRule>
    <cfRule type="cellIs" dxfId="459" priority="30" operator="greaterThan">
      <formula>$L6</formula>
    </cfRule>
  </conditionalFormatting>
  <conditionalFormatting sqref="D9 F9 H9 J9">
    <cfRule type="cellIs" dxfId="458" priority="25" operator="between">
      <formula>$L9*0.9</formula>
      <formula>$L9</formula>
    </cfRule>
    <cfRule type="cellIs" dxfId="457" priority="26" operator="lessThan">
      <formula>$L9</formula>
    </cfRule>
    <cfRule type="cellIs" dxfId="456" priority="27" operator="greaterThan">
      <formula>$L9</formula>
    </cfRule>
  </conditionalFormatting>
  <conditionalFormatting sqref="D10 F10 H10 J10">
    <cfRule type="cellIs" dxfId="455" priority="22" operator="between">
      <formula>$L10*0.9</formula>
      <formula>$L10</formula>
    </cfRule>
    <cfRule type="cellIs" dxfId="454" priority="23" operator="lessThan">
      <formula>$L10</formula>
    </cfRule>
    <cfRule type="cellIs" dxfId="453" priority="24" operator="greaterThan">
      <formula>$L10</formula>
    </cfRule>
  </conditionalFormatting>
  <conditionalFormatting sqref="D13 F13 H13 J13">
    <cfRule type="cellIs" dxfId="452" priority="19" operator="between">
      <formula>$L13*0.9</formula>
      <formula>$L13</formula>
    </cfRule>
    <cfRule type="cellIs" dxfId="451" priority="20" operator="lessThan">
      <formula>$L13</formula>
    </cfRule>
    <cfRule type="cellIs" dxfId="450" priority="21" operator="greaterThan">
      <formula>$L13</formula>
    </cfRule>
  </conditionalFormatting>
  <conditionalFormatting sqref="D16 F16 H16 J16">
    <cfRule type="cellIs" dxfId="449" priority="16" operator="between">
      <formula>$L16*0.9</formula>
      <formula>$L16</formula>
    </cfRule>
    <cfRule type="cellIs" dxfId="448" priority="17" operator="lessThan">
      <formula>$L16</formula>
    </cfRule>
    <cfRule type="cellIs" dxfId="447" priority="18" operator="greaterThan">
      <formula>$L16</formula>
    </cfRule>
  </conditionalFormatting>
  <conditionalFormatting sqref="D17 F17 H17 J17">
    <cfRule type="cellIs" dxfId="446" priority="14" operator="lessThan">
      <formula>$L17</formula>
    </cfRule>
    <cfRule type="cellIs" dxfId="445" priority="15" operator="greaterThan">
      <formula>$L17</formula>
    </cfRule>
  </conditionalFormatting>
  <conditionalFormatting sqref="J17 H17 F17 D17">
    <cfRule type="cellIs" dxfId="444" priority="13" operator="between">
      <formula>$L17*0.9</formula>
      <formula>$L17</formula>
    </cfRule>
  </conditionalFormatting>
  <conditionalFormatting sqref="D5 F5 H5 J5">
    <cfRule type="cellIs" dxfId="443" priority="31" operator="between">
      <formula>$L5*0.9</formula>
      <formula>$L5</formula>
    </cfRule>
    <cfRule type="cellIs" dxfId="442" priority="32" operator="lessThan">
      <formula>$L5</formula>
    </cfRule>
    <cfRule type="cellIs" dxfId="441" priority="33" operator="greaterThan">
      <formula>$L5</formula>
    </cfRule>
  </conditionalFormatting>
  <conditionalFormatting sqref="H18 J18">
    <cfRule type="cellIs" dxfId="440" priority="1" operator="between">
      <formula>$L18*0.9</formula>
      <formula>$L18</formula>
    </cfRule>
    <cfRule type="cellIs" dxfId="439" priority="2" operator="lessThan">
      <formula>$L18</formula>
    </cfRule>
    <cfRule type="cellIs" dxfId="438" priority="3" operator="greaterThan">
      <formula>$L18</formula>
    </cfRule>
  </conditionalFormatting>
  <conditionalFormatting sqref="J14">
    <cfRule type="cellIs" dxfId="437" priority="4" operator="between">
      <formula>$L14*0.9</formula>
      <formula>$L14</formula>
    </cfRule>
    <cfRule type="cellIs" dxfId="436" priority="5" operator="lessThan">
      <formula>$L14</formula>
    </cfRule>
    <cfRule type="cellIs" dxfId="435" priority="6" operator="greaterThan">
      <formula>$L14</formula>
    </cfRule>
  </conditionalFormatting>
  <conditionalFormatting sqref="H11 J11">
    <cfRule type="cellIs" dxfId="434" priority="7" operator="between">
      <formula>$L11*0.9</formula>
      <formula>$L11</formula>
    </cfRule>
    <cfRule type="cellIs" dxfId="433" priority="8" operator="lessThan">
      <formula>$L11</formula>
    </cfRule>
    <cfRule type="cellIs" dxfId="432" priority="9" operator="greaterThan">
      <formula>$L11</formula>
    </cfRule>
  </conditionalFormatting>
  <conditionalFormatting sqref="H7 J7">
    <cfRule type="cellIs" dxfId="431" priority="10" operator="between">
      <formula>$L7*0.9</formula>
      <formula>$L7</formula>
    </cfRule>
    <cfRule type="cellIs" dxfId="430" priority="11" operator="lessThan">
      <formula>$L7</formula>
    </cfRule>
    <cfRule type="cellIs" dxfId="429" priority="12" operator="greaterThan">
      <formula>$L7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79.25</v>
      </c>
      <c r="E5" s="54">
        <f>SUM(D5/$L5)*100</f>
        <v>98.938826466916368</v>
      </c>
      <c r="F5" s="42">
        <v>85.8</v>
      </c>
      <c r="G5" s="54">
        <f>SUM(F5/$L5)*100</f>
        <v>107.11610486891385</v>
      </c>
      <c r="H5" s="42">
        <v>88.5</v>
      </c>
      <c r="I5" s="54">
        <f>SUM(H5/$L5)*100</f>
        <v>110.48689138576779</v>
      </c>
      <c r="J5" s="42">
        <v>87</v>
      </c>
      <c r="K5" s="54">
        <f>SUM(J5/$L5)*100</f>
        <v>108.61423220973782</v>
      </c>
      <c r="L5" s="60">
        <v>80.099999999999994</v>
      </c>
      <c r="N5" s="1"/>
    </row>
    <row r="6" spans="3:14" ht="17.25" customHeight="1" x14ac:dyDescent="0.25">
      <c r="C6" s="47" t="s">
        <v>5</v>
      </c>
      <c r="D6" s="55">
        <v>6503</v>
      </c>
      <c r="E6" s="54">
        <f>SUM(D6/$L6)*100</f>
        <v>92.045293701344661</v>
      </c>
      <c r="F6" s="56">
        <v>7075</v>
      </c>
      <c r="G6" s="54">
        <f>SUM(F6/$L6)*100</f>
        <v>100.14154281670204</v>
      </c>
      <c r="H6" s="56">
        <v>6660</v>
      </c>
      <c r="I6" s="54">
        <f>SUM(H6/$L6)*100</f>
        <v>94.267515923566876</v>
      </c>
      <c r="J6" s="56">
        <v>6774</v>
      </c>
      <c r="K6" s="54">
        <f>SUM(J6/$L6)*100</f>
        <v>95.881104033970274</v>
      </c>
      <c r="L6" s="62">
        <v>7065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87.3</v>
      </c>
      <c r="I7" s="54">
        <f>SUM(H7/$L7)*100</f>
        <v>114.11764705882352</v>
      </c>
      <c r="J7" s="42">
        <v>87.9</v>
      </c>
      <c r="K7" s="54">
        <f>SUM(J7/$L7)*100</f>
        <v>114.90196078431374</v>
      </c>
      <c r="L7" s="61">
        <v>76.5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94.59</v>
      </c>
      <c r="E9" s="54">
        <f>SUM(D9/$L9)*100</f>
        <v>124.46052631578948</v>
      </c>
      <c r="F9" s="42">
        <v>92.4</v>
      </c>
      <c r="G9" s="54">
        <f>SUM(F9/$L9)*100</f>
        <v>121.57894736842105</v>
      </c>
      <c r="H9" s="42">
        <v>93</v>
      </c>
      <c r="I9" s="54">
        <f>SUM(H9/$L9)*100</f>
        <v>122.36842105263158</v>
      </c>
      <c r="J9" s="42">
        <v>85.1</v>
      </c>
      <c r="K9" s="54">
        <f>SUM(J9/$L9)*100</f>
        <v>111.97368421052632</v>
      </c>
      <c r="L9" s="61">
        <v>76</v>
      </c>
      <c r="N9" s="1"/>
    </row>
    <row r="10" spans="3:14" ht="17.25" customHeight="1" x14ac:dyDescent="0.25">
      <c r="C10" s="47" t="s">
        <v>5</v>
      </c>
      <c r="D10" s="55">
        <v>7173</v>
      </c>
      <c r="E10" s="54">
        <f>SUM(D10/$L10)*100</f>
        <v>104.71532846715328</v>
      </c>
      <c r="F10" s="56">
        <v>7503</v>
      </c>
      <c r="G10" s="54">
        <f>SUM(F10/$L10)*100</f>
        <v>109.53284671532846</v>
      </c>
      <c r="H10" s="56">
        <v>7524</v>
      </c>
      <c r="I10" s="54">
        <f>SUM(H10/$L10)*100</f>
        <v>109.83941605839416</v>
      </c>
      <c r="J10" s="56">
        <v>7785</v>
      </c>
      <c r="K10" s="54">
        <f>SUM(J10/$L10)*100</f>
        <v>113.64963503649635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89.7</v>
      </c>
      <c r="I11" s="54">
        <f>SUM(H11/$L11)*100</f>
        <v>121.21621621621621</v>
      </c>
      <c r="J11" s="42">
        <v>92.4</v>
      </c>
      <c r="K11" s="54">
        <f>SUM(J11/$L11)*100</f>
        <v>124.86486486486487</v>
      </c>
      <c r="L11" s="61">
        <v>74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79.31</v>
      </c>
      <c r="E13" s="54">
        <f>SUM(D13/$L13)*100</f>
        <v>104.35526315789474</v>
      </c>
      <c r="F13" s="42">
        <v>78.5</v>
      </c>
      <c r="G13" s="54">
        <f>SUM(F13/$L13)*100</f>
        <v>103.28947368421053</v>
      </c>
      <c r="H13" s="42">
        <v>73.8</v>
      </c>
      <c r="I13" s="54">
        <f>SUM(H13/$L13)*100</f>
        <v>97.105263157894726</v>
      </c>
      <c r="J13" s="42">
        <v>73.900000000000006</v>
      </c>
      <c r="K13" s="54">
        <f>SUM(J13/$L13)*100</f>
        <v>97.236842105263165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74.099999999999994</v>
      </c>
      <c r="K14" s="54">
        <f>SUM(J14/$L14)*100</f>
        <v>107.39130434782609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67.459999999999994</v>
      </c>
      <c r="E16" s="54">
        <f>SUM(D16/$L16)*100</f>
        <v>105.40624999999999</v>
      </c>
      <c r="F16" s="42">
        <v>67.58</v>
      </c>
      <c r="G16" s="54">
        <f>SUM(F16/$L16)*100</f>
        <v>105.59375</v>
      </c>
      <c r="H16" s="42">
        <v>69.8</v>
      </c>
      <c r="I16" s="54">
        <f>SUM(H16/$L16)*100</f>
        <v>109.0625</v>
      </c>
      <c r="J16" s="42">
        <v>71.400000000000006</v>
      </c>
      <c r="K16" s="54">
        <f>SUM(J16/$L16)*100</f>
        <v>111.56250000000001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4750</v>
      </c>
      <c r="E17" s="54">
        <f>SUM(D17/$L17)*100</f>
        <v>97.9381443298969</v>
      </c>
      <c r="F17" s="56">
        <v>5484</v>
      </c>
      <c r="G17" s="54">
        <f>SUM(F17/$L17)*100</f>
        <v>113.0721649484536</v>
      </c>
      <c r="H17" s="56">
        <v>4741</v>
      </c>
      <c r="I17" s="54">
        <f>SUM(H17/$L17)*100</f>
        <v>97.75257731958763</v>
      </c>
      <c r="J17" s="56">
        <v>4770</v>
      </c>
      <c r="K17" s="54">
        <f>SUM(J17/$L17)*100</f>
        <v>98.350515463917517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68.7</v>
      </c>
      <c r="I18" s="54">
        <f>SUM(H18/$L18)*100</f>
        <v>104.09090909090909</v>
      </c>
      <c r="J18" s="42">
        <v>70.2</v>
      </c>
      <c r="K18" s="54">
        <f>SUM(J18/$L18)*100</f>
        <v>106.36363636363637</v>
      </c>
      <c r="L18" s="61">
        <v>66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428" priority="28" operator="between">
      <formula>$L6*0.9</formula>
      <formula>$L6</formula>
    </cfRule>
    <cfRule type="cellIs" dxfId="427" priority="29" operator="lessThan">
      <formula>$L6</formula>
    </cfRule>
    <cfRule type="cellIs" dxfId="426" priority="30" operator="greaterThan">
      <formula>$L6</formula>
    </cfRule>
  </conditionalFormatting>
  <conditionalFormatting sqref="D9 F9 H9 J9">
    <cfRule type="cellIs" dxfId="425" priority="25" operator="between">
      <formula>$L9*0.9</formula>
      <formula>$L9</formula>
    </cfRule>
    <cfRule type="cellIs" dxfId="424" priority="26" operator="lessThan">
      <formula>$L9</formula>
    </cfRule>
    <cfRule type="cellIs" dxfId="423" priority="27" operator="greaterThan">
      <formula>$L9</formula>
    </cfRule>
  </conditionalFormatting>
  <conditionalFormatting sqref="D10 F10 H10 J10">
    <cfRule type="cellIs" dxfId="422" priority="22" operator="between">
      <formula>$L10*0.9</formula>
      <formula>$L10</formula>
    </cfRule>
    <cfRule type="cellIs" dxfId="421" priority="23" operator="lessThan">
      <formula>$L10</formula>
    </cfRule>
    <cfRule type="cellIs" dxfId="420" priority="24" operator="greaterThan">
      <formula>$L10</formula>
    </cfRule>
  </conditionalFormatting>
  <conditionalFormatting sqref="D13 F13 H13 J13">
    <cfRule type="cellIs" dxfId="419" priority="19" operator="between">
      <formula>$L13*0.9</formula>
      <formula>$L13</formula>
    </cfRule>
    <cfRule type="cellIs" dxfId="418" priority="20" operator="lessThan">
      <formula>$L13</formula>
    </cfRule>
    <cfRule type="cellIs" dxfId="417" priority="21" operator="greaterThan">
      <formula>$L13</formula>
    </cfRule>
  </conditionalFormatting>
  <conditionalFormatting sqref="D16 F16 H16 J16">
    <cfRule type="cellIs" dxfId="416" priority="16" operator="between">
      <formula>$L16*0.9</formula>
      <formula>$L16</formula>
    </cfRule>
    <cfRule type="cellIs" dxfId="415" priority="17" operator="lessThan">
      <formula>$L16</formula>
    </cfRule>
    <cfRule type="cellIs" dxfId="414" priority="18" operator="greaterThan">
      <formula>$L16</formula>
    </cfRule>
  </conditionalFormatting>
  <conditionalFormatting sqref="D17 F17 H17 J17">
    <cfRule type="cellIs" dxfId="413" priority="14" operator="lessThan">
      <formula>$L17</formula>
    </cfRule>
    <cfRule type="cellIs" dxfId="412" priority="15" operator="greaterThan">
      <formula>$L17</formula>
    </cfRule>
  </conditionalFormatting>
  <conditionalFormatting sqref="J17 H17 F17 D17">
    <cfRule type="cellIs" dxfId="411" priority="13" operator="between">
      <formula>$L17*0.9</formula>
      <formula>$L17</formula>
    </cfRule>
  </conditionalFormatting>
  <conditionalFormatting sqref="D5 F5 H5 J5">
    <cfRule type="cellIs" dxfId="410" priority="31" operator="between">
      <formula>$L5*0.9</formula>
      <formula>$L5</formula>
    </cfRule>
    <cfRule type="cellIs" dxfId="409" priority="32" operator="lessThan">
      <formula>$L5</formula>
    </cfRule>
    <cfRule type="cellIs" dxfId="408" priority="33" operator="greaterThan">
      <formula>$L5</formula>
    </cfRule>
  </conditionalFormatting>
  <conditionalFormatting sqref="H18 J18">
    <cfRule type="cellIs" dxfId="407" priority="1" operator="between">
      <formula>$L18*0.9</formula>
      <formula>$L18</formula>
    </cfRule>
    <cfRule type="cellIs" dxfId="406" priority="2" operator="lessThan">
      <formula>$L18</formula>
    </cfRule>
    <cfRule type="cellIs" dxfId="405" priority="3" operator="greaterThan">
      <formula>$L18</formula>
    </cfRule>
  </conditionalFormatting>
  <conditionalFormatting sqref="J14">
    <cfRule type="cellIs" dxfId="404" priority="4" operator="between">
      <formula>$L14*0.9</formula>
      <formula>$L14</formula>
    </cfRule>
    <cfRule type="cellIs" dxfId="403" priority="5" operator="lessThan">
      <formula>$L14</formula>
    </cfRule>
    <cfRule type="cellIs" dxfId="402" priority="6" operator="greaterThan">
      <formula>$L14</formula>
    </cfRule>
  </conditionalFormatting>
  <conditionalFormatting sqref="H11 J11">
    <cfRule type="cellIs" dxfId="401" priority="7" operator="between">
      <formula>$L11*0.9</formula>
      <formula>$L11</formula>
    </cfRule>
    <cfRule type="cellIs" dxfId="400" priority="8" operator="lessThan">
      <formula>$L11</formula>
    </cfRule>
    <cfRule type="cellIs" dxfId="399" priority="9" operator="greaterThan">
      <formula>$L11</formula>
    </cfRule>
  </conditionalFormatting>
  <conditionalFormatting sqref="H7 J7">
    <cfRule type="cellIs" dxfId="398" priority="10" operator="between">
      <formula>$L7*0.9</formula>
      <formula>$L7</formula>
    </cfRule>
    <cfRule type="cellIs" dxfId="397" priority="11" operator="lessThan">
      <formula>$L7</formula>
    </cfRule>
    <cfRule type="cellIs" dxfId="396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97.56</v>
      </c>
      <c r="E5" s="54">
        <f>SUM(D5/$L5)*100</f>
        <v>112.13793103448275</v>
      </c>
      <c r="F5" s="42">
        <v>94</v>
      </c>
      <c r="G5" s="54">
        <f>SUM(F5/$L5)*100</f>
        <v>108.04597701149426</v>
      </c>
      <c r="H5" s="42">
        <v>94.5</v>
      </c>
      <c r="I5" s="54">
        <f>SUM(H5/$L5)*100</f>
        <v>108.62068965517241</v>
      </c>
      <c r="J5" s="42">
        <v>92.6</v>
      </c>
      <c r="K5" s="54">
        <f>SUM(J5/$L5)*100</f>
        <v>106.43678160919538</v>
      </c>
      <c r="L5" s="60">
        <v>87</v>
      </c>
      <c r="N5" s="1"/>
    </row>
    <row r="6" spans="3:14" ht="17.25" customHeight="1" x14ac:dyDescent="0.25">
      <c r="C6" s="47" t="s">
        <v>5</v>
      </c>
      <c r="D6" s="55">
        <v>7447</v>
      </c>
      <c r="E6" s="54">
        <f>SUM(D6/$L6)*100</f>
        <v>94.866242038216569</v>
      </c>
      <c r="F6" s="56">
        <v>7757</v>
      </c>
      <c r="G6" s="54">
        <f>SUM(F6/$L6)*100</f>
        <v>98.815286624203821</v>
      </c>
      <c r="H6" s="56">
        <v>7615</v>
      </c>
      <c r="I6" s="54">
        <f>SUM(H6/$L6)*100</f>
        <v>97.00636942675159</v>
      </c>
      <c r="J6" s="56">
        <v>7496</v>
      </c>
      <c r="K6" s="54">
        <f>SUM(J6/$L6)*100</f>
        <v>95.490445859872608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87.8</v>
      </c>
      <c r="I7" s="54">
        <f>SUM(H7/$L7)*100</f>
        <v>103.29411764705883</v>
      </c>
      <c r="J7" s="42">
        <v>89.3</v>
      </c>
      <c r="K7" s="54">
        <f>SUM(J7/$L7)*100</f>
        <v>105.05882352941175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81.25</v>
      </c>
      <c r="E9" s="54">
        <f>SUM(D9/$L9)*100</f>
        <v>97.891566265060234</v>
      </c>
      <c r="F9" s="42">
        <v>85.3</v>
      </c>
      <c r="G9" s="54">
        <f>SUM(F9/$L9)*100</f>
        <v>102.77108433734938</v>
      </c>
      <c r="H9" s="42">
        <v>89.1</v>
      </c>
      <c r="I9" s="54">
        <f>SUM(H9/$L9)*100</f>
        <v>107.34939759036143</v>
      </c>
      <c r="J9" s="42">
        <v>85.7</v>
      </c>
      <c r="K9" s="54">
        <f>SUM(J9/$L9)*100</f>
        <v>103.25301204819277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6509</v>
      </c>
      <c r="E10" s="54">
        <f>SUM(D10/$L10)*100</f>
        <v>95.021897810218974</v>
      </c>
      <c r="F10" s="56">
        <v>5383</v>
      </c>
      <c r="G10" s="54">
        <f>SUM(F10/$L10)*100</f>
        <v>78.583941605839414</v>
      </c>
      <c r="H10" s="56">
        <v>5383</v>
      </c>
      <c r="I10" s="54">
        <f>SUM(H10/$L10)*100</f>
        <v>78.583941605839414</v>
      </c>
      <c r="J10" s="56">
        <v>6432</v>
      </c>
      <c r="K10" s="54">
        <f>SUM(J10/$L10)*100</f>
        <v>93.897810218978108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93.8</v>
      </c>
      <c r="I11" s="54">
        <f>SUM(H11/$L11)*100</f>
        <v>118.73417721518986</v>
      </c>
      <c r="J11" s="42">
        <v>88.2</v>
      </c>
      <c r="K11" s="54">
        <f>SUM(J11/$L11)*100</f>
        <v>111.64556962025316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83.33</v>
      </c>
      <c r="E13" s="54">
        <f>SUM(D13/$L13)*100</f>
        <v>115.7361111111111</v>
      </c>
      <c r="F13" s="42">
        <v>79.5</v>
      </c>
      <c r="G13" s="54">
        <f>SUM(F13/$L13)*100</f>
        <v>110.41666666666667</v>
      </c>
      <c r="H13" s="42">
        <v>80.5</v>
      </c>
      <c r="I13" s="54">
        <f>SUM(H13/$L13)*100</f>
        <v>111.80555555555556</v>
      </c>
      <c r="J13" s="42">
        <v>79.2</v>
      </c>
      <c r="K13" s="54">
        <f>SUM(J13/$L13)*100</f>
        <v>110.00000000000001</v>
      </c>
      <c r="L13" s="61">
        <v>72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78.3</v>
      </c>
      <c r="K14" s="54">
        <f>SUM(J14/$L14)*100</f>
        <v>116.86567164179105</v>
      </c>
      <c r="L14" s="61">
        <v>67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68.87</v>
      </c>
      <c r="E16" s="54">
        <f>SUM(D16/$L16)*100</f>
        <v>111.08064516129032</v>
      </c>
      <c r="F16" s="42">
        <v>68.180000000000007</v>
      </c>
      <c r="G16" s="54">
        <f>SUM(F16/$L16)*100</f>
        <v>109.96774193548389</v>
      </c>
      <c r="H16" s="42">
        <v>67.900000000000006</v>
      </c>
      <c r="I16" s="54">
        <f>SUM(H16/$L16)*100</f>
        <v>109.51612903225806</v>
      </c>
      <c r="J16" s="42">
        <v>69.099999999999994</v>
      </c>
      <c r="K16" s="54">
        <f>SUM(J16/$L16)*100</f>
        <v>111.45161290322581</v>
      </c>
      <c r="L16" s="61">
        <v>62</v>
      </c>
      <c r="N16" s="1"/>
    </row>
    <row r="17" spans="3:14" ht="17.25" customHeight="1" x14ac:dyDescent="0.25">
      <c r="C17" s="47" t="s">
        <v>5</v>
      </c>
      <c r="D17" s="55">
        <v>4985</v>
      </c>
      <c r="E17" s="54">
        <f>SUM(D17/$L17)*100</f>
        <v>102.78350515463916</v>
      </c>
      <c r="F17" s="56">
        <v>5811</v>
      </c>
      <c r="G17" s="54">
        <f>SUM(F17/$L17)*100</f>
        <v>119.81443298969072</v>
      </c>
      <c r="H17" s="56">
        <v>5006</v>
      </c>
      <c r="I17" s="54">
        <f>SUM(H17/$L17)*100</f>
        <v>103.21649484536081</v>
      </c>
      <c r="J17" s="56">
        <v>5165</v>
      </c>
      <c r="K17" s="54">
        <f>SUM(J17/$L17)*100</f>
        <v>106.49484536082474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69.400000000000006</v>
      </c>
      <c r="I18" s="54">
        <f>SUM(H18/$L18)*100</f>
        <v>110.15873015873017</v>
      </c>
      <c r="J18" s="42">
        <v>70.7</v>
      </c>
      <c r="K18" s="54">
        <f>SUM(J18/$L18)*100</f>
        <v>112.22222222222223</v>
      </c>
      <c r="L18" s="61">
        <v>63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395" priority="28" operator="between">
      <formula>$L6*0.9</formula>
      <formula>$L6</formula>
    </cfRule>
    <cfRule type="cellIs" dxfId="394" priority="29" operator="lessThan">
      <formula>$L6</formula>
    </cfRule>
    <cfRule type="cellIs" dxfId="393" priority="30" operator="greaterThan">
      <formula>$L6</formula>
    </cfRule>
  </conditionalFormatting>
  <conditionalFormatting sqref="D9 F9 H9 J9">
    <cfRule type="cellIs" dxfId="392" priority="25" operator="between">
      <formula>$L9*0.9</formula>
      <formula>$L9</formula>
    </cfRule>
    <cfRule type="cellIs" dxfId="391" priority="26" operator="lessThan">
      <formula>$L9</formula>
    </cfRule>
    <cfRule type="cellIs" dxfId="390" priority="27" operator="greaterThan">
      <formula>$L9</formula>
    </cfRule>
  </conditionalFormatting>
  <conditionalFormatting sqref="D10 F10 H10 J10">
    <cfRule type="cellIs" dxfId="389" priority="22" operator="between">
      <formula>$L10*0.9</formula>
      <formula>$L10</formula>
    </cfRule>
    <cfRule type="cellIs" dxfId="388" priority="23" operator="lessThan">
      <formula>$L10</formula>
    </cfRule>
    <cfRule type="cellIs" dxfId="387" priority="24" operator="greaterThan">
      <formula>$L10</formula>
    </cfRule>
  </conditionalFormatting>
  <conditionalFormatting sqref="D13 F13 H13 J13">
    <cfRule type="cellIs" dxfId="386" priority="19" operator="between">
      <formula>$L13*0.9</formula>
      <formula>$L13</formula>
    </cfRule>
    <cfRule type="cellIs" dxfId="385" priority="20" operator="lessThan">
      <formula>$L13</formula>
    </cfRule>
    <cfRule type="cellIs" dxfId="384" priority="21" operator="greaterThan">
      <formula>$L13</formula>
    </cfRule>
  </conditionalFormatting>
  <conditionalFormatting sqref="D16 F16 H16 J16">
    <cfRule type="cellIs" dxfId="383" priority="16" operator="between">
      <formula>$L16*0.9</formula>
      <formula>$L16</formula>
    </cfRule>
    <cfRule type="cellIs" dxfId="382" priority="17" operator="lessThan">
      <formula>$L16</formula>
    </cfRule>
    <cfRule type="cellIs" dxfId="381" priority="18" operator="greaterThan">
      <formula>$L16</formula>
    </cfRule>
  </conditionalFormatting>
  <conditionalFormatting sqref="D17 F17 H17 J17">
    <cfRule type="cellIs" dxfId="380" priority="14" operator="lessThan">
      <formula>$L17</formula>
    </cfRule>
    <cfRule type="cellIs" dxfId="379" priority="15" operator="greaterThan">
      <formula>$L17</formula>
    </cfRule>
  </conditionalFormatting>
  <conditionalFormatting sqref="J17 H17 F17 D17">
    <cfRule type="cellIs" dxfId="378" priority="13" operator="between">
      <formula>$L17*0.9</formula>
      <formula>$L17</formula>
    </cfRule>
  </conditionalFormatting>
  <conditionalFormatting sqref="D5 F5 H5 J5">
    <cfRule type="cellIs" dxfId="377" priority="31" operator="between">
      <formula>$L5*0.9</formula>
      <formula>$L5</formula>
    </cfRule>
    <cfRule type="cellIs" dxfId="376" priority="32" operator="lessThan">
      <formula>$L5</formula>
    </cfRule>
    <cfRule type="cellIs" dxfId="375" priority="33" operator="greaterThan">
      <formula>$L5</formula>
    </cfRule>
  </conditionalFormatting>
  <conditionalFormatting sqref="H18 J18">
    <cfRule type="cellIs" dxfId="374" priority="1" operator="between">
      <formula>$L18*0.9</formula>
      <formula>$L18</formula>
    </cfRule>
    <cfRule type="cellIs" dxfId="373" priority="2" operator="lessThan">
      <formula>$L18</formula>
    </cfRule>
    <cfRule type="cellIs" dxfId="372" priority="3" operator="greaterThan">
      <formula>$L18</formula>
    </cfRule>
  </conditionalFormatting>
  <conditionalFormatting sqref="J14">
    <cfRule type="cellIs" dxfId="371" priority="4" operator="between">
      <formula>$L14*0.9</formula>
      <formula>$L14</formula>
    </cfRule>
    <cfRule type="cellIs" dxfId="370" priority="5" operator="lessThan">
      <formula>$L14</formula>
    </cfRule>
    <cfRule type="cellIs" dxfId="369" priority="6" operator="greaterThan">
      <formula>$L14</formula>
    </cfRule>
  </conditionalFormatting>
  <conditionalFormatting sqref="H11 J11">
    <cfRule type="cellIs" dxfId="368" priority="7" operator="between">
      <formula>$L11*0.9</formula>
      <formula>$L11</formula>
    </cfRule>
    <cfRule type="cellIs" dxfId="367" priority="8" operator="lessThan">
      <formula>$L11</formula>
    </cfRule>
    <cfRule type="cellIs" dxfId="366" priority="9" operator="greaterThan">
      <formula>$L11</formula>
    </cfRule>
  </conditionalFormatting>
  <conditionalFormatting sqref="H7 J7">
    <cfRule type="cellIs" dxfId="365" priority="10" operator="between">
      <formula>$L7*0.9</formula>
      <formula>$L7</formula>
    </cfRule>
    <cfRule type="cellIs" dxfId="364" priority="11" operator="lessThan">
      <formula>$L7</formula>
    </cfRule>
    <cfRule type="cellIs" dxfId="363" priority="12" operator="greaterThan">
      <formula>$L7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93.28</v>
      </c>
      <c r="E5" s="54">
        <f>SUM(D5/$L5)*100</f>
        <v>104.80898876404494</v>
      </c>
      <c r="F5" s="42">
        <v>94.4</v>
      </c>
      <c r="G5" s="54">
        <f>SUM(F5/$L5)*100</f>
        <v>106.06741573033709</v>
      </c>
      <c r="H5" s="42">
        <v>91</v>
      </c>
      <c r="I5" s="54">
        <f>SUM(H5/$L5)*100</f>
        <v>102.24719101123596</v>
      </c>
      <c r="J5" s="42">
        <v>92.4</v>
      </c>
      <c r="K5" s="54">
        <f>SUM(J5/$L5)*100</f>
        <v>103.82022471910113</v>
      </c>
      <c r="L5" s="60">
        <v>89</v>
      </c>
      <c r="N5" s="1"/>
    </row>
    <row r="6" spans="3:14" ht="17.25" customHeight="1" x14ac:dyDescent="0.25">
      <c r="C6" s="47" t="s">
        <v>5</v>
      </c>
      <c r="D6" s="55">
        <v>12055</v>
      </c>
      <c r="E6" s="54">
        <f>SUM(D6/$L6)*100</f>
        <v>153.56687898089172</v>
      </c>
      <c r="F6" s="56">
        <v>10034</v>
      </c>
      <c r="G6" s="54">
        <f>SUM(F6/$L6)*100</f>
        <v>127.82165605095541</v>
      </c>
      <c r="H6" s="56">
        <v>9506</v>
      </c>
      <c r="I6" s="54">
        <f>SUM(H6/$L6)*100</f>
        <v>121.09554140127388</v>
      </c>
      <c r="J6" s="56">
        <v>9748</v>
      </c>
      <c r="K6" s="54">
        <f>SUM(J6/$L6)*100</f>
        <v>124.17834394904459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93</v>
      </c>
      <c r="I7" s="54">
        <f>SUM(H7/$L7)*100</f>
        <v>109.41176470588236</v>
      </c>
      <c r="J7" s="42">
        <v>92.3</v>
      </c>
      <c r="K7" s="54">
        <f>SUM(J7/$L7)*100</f>
        <v>108.58823529411765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88.75</v>
      </c>
      <c r="E9" s="54">
        <f>SUM(D9/$L9)*100</f>
        <v>106.92771084337349</v>
      </c>
      <c r="F9" s="42">
        <v>91.2</v>
      </c>
      <c r="G9" s="54">
        <f>SUM(F9/$L9)*100</f>
        <v>109.87951807228914</v>
      </c>
      <c r="H9" s="42">
        <v>86.7</v>
      </c>
      <c r="I9" s="54">
        <f>SUM(H9/$L9)*100</f>
        <v>104.4578313253012</v>
      </c>
      <c r="J9" s="42">
        <v>87.7</v>
      </c>
      <c r="K9" s="54">
        <f>SUM(J9/$L9)*100</f>
        <v>105.66265060240964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7908</v>
      </c>
      <c r="E10" s="54">
        <f>SUM(D10/$L10)*100</f>
        <v>115.44525547445255</v>
      </c>
      <c r="F10" s="56">
        <v>8149</v>
      </c>
      <c r="G10" s="54">
        <f>SUM(F10/$L10)*100</f>
        <v>118.96350364963504</v>
      </c>
      <c r="H10" s="56">
        <v>8076</v>
      </c>
      <c r="I10" s="54">
        <f>SUM(H10/$L10)*100</f>
        <v>117.89781021897809</v>
      </c>
      <c r="J10" s="56">
        <v>8129</v>
      </c>
      <c r="K10" s="54">
        <f>SUM(J10/$L10)*100</f>
        <v>118.67153284671532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85.5</v>
      </c>
      <c r="I11" s="54">
        <f>SUM(H11/$L11)*100</f>
        <v>108.22784810126582</v>
      </c>
      <c r="J11" s="42">
        <v>88.7</v>
      </c>
      <c r="K11" s="54">
        <f>SUM(J11/$L11)*100</f>
        <v>112.27848101265823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90</v>
      </c>
      <c r="E13" s="54">
        <f>SUM(D13/$L13)*100</f>
        <v>118.42105263157893</v>
      </c>
      <c r="F13" s="42">
        <v>89.7</v>
      </c>
      <c r="G13" s="54">
        <f>SUM(F13/$L13)*100</f>
        <v>118.02631578947368</v>
      </c>
      <c r="H13" s="42">
        <v>81.900000000000006</v>
      </c>
      <c r="I13" s="54">
        <f>SUM(H13/$L13)*100</f>
        <v>107.76315789473685</v>
      </c>
      <c r="J13" s="42">
        <v>84.5</v>
      </c>
      <c r="K13" s="54">
        <f>SUM(J13/$L13)*100</f>
        <v>111.18421052631579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90.4</v>
      </c>
      <c r="K14" s="54">
        <f>SUM(J14/$L14)*100</f>
        <v>131.01449275362319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68.38</v>
      </c>
      <c r="E16" s="54">
        <f>SUM(D16/$L16)*100</f>
        <v>106.84375</v>
      </c>
      <c r="F16" s="42">
        <v>70.2</v>
      </c>
      <c r="G16" s="54">
        <f>SUM(F16/$L16)*100</f>
        <v>109.6875</v>
      </c>
      <c r="H16" s="42">
        <v>73.7</v>
      </c>
      <c r="I16" s="54">
        <f>SUM(H16/$L16)*100</f>
        <v>115.15625</v>
      </c>
      <c r="J16" s="42">
        <v>72.900000000000006</v>
      </c>
      <c r="K16" s="54">
        <f>SUM(J16/$L16)*100</f>
        <v>113.90625000000001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6568</v>
      </c>
      <c r="E17" s="54">
        <f>SUM(D17/$L17)*100</f>
        <v>135.42268041237114</v>
      </c>
      <c r="F17" s="56">
        <v>8072</v>
      </c>
      <c r="G17" s="54">
        <f>SUM(F17/$L17)*100</f>
        <v>166.43298969072166</v>
      </c>
      <c r="H17" s="56">
        <v>6627</v>
      </c>
      <c r="I17" s="54">
        <f>SUM(H17/$L17)*100</f>
        <v>136.63917525773195</v>
      </c>
      <c r="J17" s="56">
        <v>6625</v>
      </c>
      <c r="K17" s="54">
        <f>SUM(J17/$L17)*100</f>
        <v>136.5979381443299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70.099999999999994</v>
      </c>
      <c r="I18" s="54">
        <f>SUM(H18/$L18)*100</f>
        <v>106.2121212121212</v>
      </c>
      <c r="J18" s="42">
        <v>72.400000000000006</v>
      </c>
      <c r="K18" s="54">
        <f>SUM(J18/$L18)*100</f>
        <v>109.69696969696972</v>
      </c>
      <c r="L18" s="61">
        <v>66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362" priority="28" operator="between">
      <formula>$L6*0.9</formula>
      <formula>$L6</formula>
    </cfRule>
    <cfRule type="cellIs" dxfId="361" priority="29" operator="lessThan">
      <formula>$L6</formula>
    </cfRule>
    <cfRule type="cellIs" dxfId="360" priority="30" operator="greaterThan">
      <formula>$L6</formula>
    </cfRule>
  </conditionalFormatting>
  <conditionalFormatting sqref="D9 F9 H9 J9">
    <cfRule type="cellIs" dxfId="359" priority="25" operator="between">
      <formula>$L9*0.9</formula>
      <formula>$L9</formula>
    </cfRule>
    <cfRule type="cellIs" dxfId="358" priority="26" operator="lessThan">
      <formula>$L9</formula>
    </cfRule>
    <cfRule type="cellIs" dxfId="357" priority="27" operator="greaterThan">
      <formula>$L9</formula>
    </cfRule>
  </conditionalFormatting>
  <conditionalFormatting sqref="D10 F10 H10 J10">
    <cfRule type="cellIs" dxfId="356" priority="22" operator="between">
      <formula>$L10*0.9</formula>
      <formula>$L10</formula>
    </cfRule>
    <cfRule type="cellIs" dxfId="355" priority="23" operator="lessThan">
      <formula>$L10</formula>
    </cfRule>
    <cfRule type="cellIs" dxfId="354" priority="24" operator="greaterThan">
      <formula>$L10</formula>
    </cfRule>
  </conditionalFormatting>
  <conditionalFormatting sqref="D13 F13 H13 J13">
    <cfRule type="cellIs" dxfId="353" priority="19" operator="between">
      <formula>$L13*0.9</formula>
      <formula>$L13</formula>
    </cfRule>
    <cfRule type="cellIs" dxfId="352" priority="20" operator="lessThan">
      <formula>$L13</formula>
    </cfRule>
    <cfRule type="cellIs" dxfId="351" priority="21" operator="greaterThan">
      <formula>$L13</formula>
    </cfRule>
  </conditionalFormatting>
  <conditionalFormatting sqref="D16 F16 H16 J16">
    <cfRule type="cellIs" dxfId="350" priority="16" operator="between">
      <formula>$L16*0.9</formula>
      <formula>$L16</formula>
    </cfRule>
    <cfRule type="cellIs" dxfId="349" priority="17" operator="lessThan">
      <formula>$L16</formula>
    </cfRule>
    <cfRule type="cellIs" dxfId="348" priority="18" operator="greaterThan">
      <formula>$L16</formula>
    </cfRule>
  </conditionalFormatting>
  <conditionalFormatting sqref="D17 F17 H17 J17">
    <cfRule type="cellIs" dxfId="347" priority="14" operator="lessThan">
      <formula>$L17</formula>
    </cfRule>
    <cfRule type="cellIs" dxfId="346" priority="15" operator="greaterThan">
      <formula>$L17</formula>
    </cfRule>
  </conditionalFormatting>
  <conditionalFormatting sqref="J17 H17 F17 D17">
    <cfRule type="cellIs" dxfId="345" priority="13" operator="between">
      <formula>$L17*0.9</formula>
      <formula>$L17</formula>
    </cfRule>
  </conditionalFormatting>
  <conditionalFormatting sqref="D5 F5 H5 J5">
    <cfRule type="cellIs" dxfId="344" priority="31" operator="between">
      <formula>$L5*0.9</formula>
      <formula>$L5</formula>
    </cfRule>
    <cfRule type="cellIs" dxfId="343" priority="32" operator="lessThan">
      <formula>$L5</formula>
    </cfRule>
    <cfRule type="cellIs" dxfId="342" priority="33" operator="greaterThan">
      <formula>$L5</formula>
    </cfRule>
  </conditionalFormatting>
  <conditionalFormatting sqref="H18 J18">
    <cfRule type="cellIs" dxfId="341" priority="1" operator="between">
      <formula>$L18*0.9</formula>
      <formula>$L18</formula>
    </cfRule>
    <cfRule type="cellIs" dxfId="340" priority="2" operator="lessThan">
      <formula>$L18</formula>
    </cfRule>
    <cfRule type="cellIs" dxfId="339" priority="3" operator="greaterThan">
      <formula>$L18</formula>
    </cfRule>
  </conditionalFormatting>
  <conditionalFormatting sqref="J14">
    <cfRule type="cellIs" dxfId="338" priority="4" operator="between">
      <formula>$L14*0.9</formula>
      <formula>$L14</formula>
    </cfRule>
    <cfRule type="cellIs" dxfId="337" priority="5" operator="lessThan">
      <formula>$L14</formula>
    </cfRule>
    <cfRule type="cellIs" dxfId="336" priority="6" operator="greaterThan">
      <formula>$L14</formula>
    </cfRule>
  </conditionalFormatting>
  <conditionalFormatting sqref="H11 J11">
    <cfRule type="cellIs" dxfId="335" priority="7" operator="between">
      <formula>$L11*0.9</formula>
      <formula>$L11</formula>
    </cfRule>
    <cfRule type="cellIs" dxfId="334" priority="8" operator="lessThan">
      <formula>$L11</formula>
    </cfRule>
    <cfRule type="cellIs" dxfId="333" priority="9" operator="greaterThan">
      <formula>$L11</formula>
    </cfRule>
  </conditionalFormatting>
  <conditionalFormatting sqref="H7 J7">
    <cfRule type="cellIs" dxfId="332" priority="10" operator="between">
      <formula>$L7*0.9</formula>
      <formula>$L7</formula>
    </cfRule>
    <cfRule type="cellIs" dxfId="331" priority="11" operator="lessThan">
      <formula>$L7</formula>
    </cfRule>
    <cfRule type="cellIs" dxfId="330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>
      <selection activeCell="B13" sqref="B13"/>
    </sheetView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93.24</v>
      </c>
      <c r="E5" s="54">
        <f>SUM(D5/$L5)*100</f>
        <v>104.76404494382021</v>
      </c>
      <c r="F5" s="42">
        <v>92</v>
      </c>
      <c r="G5" s="54">
        <f>SUM(F5/$L5)*100</f>
        <v>103.37078651685394</v>
      </c>
      <c r="H5" s="42">
        <v>91.6</v>
      </c>
      <c r="I5" s="54">
        <f>SUM(H5/$L5)*100</f>
        <v>102.92134831460673</v>
      </c>
      <c r="J5" s="42">
        <v>93.9</v>
      </c>
      <c r="K5" s="54">
        <f>SUM(J5/$L5)*100</f>
        <v>105.50561797752809</v>
      </c>
      <c r="L5" s="60">
        <v>89</v>
      </c>
      <c r="N5" s="1"/>
    </row>
    <row r="6" spans="3:14" ht="17.25" customHeight="1" x14ac:dyDescent="0.25">
      <c r="C6" s="47" t="s">
        <v>5</v>
      </c>
      <c r="D6" s="55">
        <v>6074</v>
      </c>
      <c r="E6" s="54">
        <f>SUM(D6/$L6)*100</f>
        <v>77.375796178343947</v>
      </c>
      <c r="F6" s="56">
        <v>6786</v>
      </c>
      <c r="G6" s="54">
        <f>SUM(F6/$L6)*100</f>
        <v>86.445859872611464</v>
      </c>
      <c r="H6" s="56">
        <v>7034</v>
      </c>
      <c r="I6" s="54">
        <f>SUM(H6/$L6)*100</f>
        <v>89.605095541401269</v>
      </c>
      <c r="J6" s="56">
        <v>8663</v>
      </c>
      <c r="K6" s="54">
        <f>SUM(J6/$L6)*100</f>
        <v>110.35668789808916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92.5</v>
      </c>
      <c r="I7" s="54">
        <f>SUM(H7/$L7)*100</f>
        <v>108.8235294117647</v>
      </c>
      <c r="J7" s="42">
        <v>90.9</v>
      </c>
      <c r="K7" s="54">
        <f>SUM(J7/$L7)*100</f>
        <v>106.94117647058825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94.15</v>
      </c>
      <c r="E9" s="54">
        <f>SUM(D9/$L9)*100</f>
        <v>113.43373493975903</v>
      </c>
      <c r="F9" s="42">
        <v>93.5</v>
      </c>
      <c r="G9" s="54">
        <f>SUM(F9/$L9)*100</f>
        <v>112.65060240963855</v>
      </c>
      <c r="H9" s="42">
        <v>92.9</v>
      </c>
      <c r="I9" s="54">
        <f>SUM(H9/$L9)*100</f>
        <v>111.92771084337349</v>
      </c>
      <c r="J9" s="42">
        <v>92.8</v>
      </c>
      <c r="K9" s="54">
        <f>SUM(J9/$L9)*100</f>
        <v>111.80722891566263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7334</v>
      </c>
      <c r="E10" s="54">
        <f>SUM(D10/$L10)*100</f>
        <v>107.06569343065692</v>
      </c>
      <c r="F10" s="56">
        <v>7326</v>
      </c>
      <c r="G10" s="54">
        <f>SUM(F10/$L10)*100</f>
        <v>106.94890510948905</v>
      </c>
      <c r="H10" s="56">
        <v>7541</v>
      </c>
      <c r="I10" s="54">
        <f>SUM(H10/$L10)*100</f>
        <v>110.08759124087591</v>
      </c>
      <c r="J10" s="56">
        <v>7512</v>
      </c>
      <c r="K10" s="54">
        <f>SUM(J10/$L10)*100</f>
        <v>109.66423357664235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90.4</v>
      </c>
      <c r="I11" s="54">
        <f>SUM(H11/$L11)*100</f>
        <v>114.43037974683546</v>
      </c>
      <c r="J11" s="42">
        <v>89.2</v>
      </c>
      <c r="K11" s="54">
        <f>SUM(J11/$L11)*100</f>
        <v>112.9113924050633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78.95</v>
      </c>
      <c r="E13" s="54">
        <f>SUM(D13/$L13)*100</f>
        <v>103.88157894736842</v>
      </c>
      <c r="F13" s="42">
        <v>89.6</v>
      </c>
      <c r="G13" s="54">
        <f>SUM(F13/$L13)*100</f>
        <v>117.89473684210525</v>
      </c>
      <c r="H13" s="42">
        <v>87.7</v>
      </c>
      <c r="I13" s="54">
        <f>SUM(H13/$L13)*100</f>
        <v>115.39473684210526</v>
      </c>
      <c r="J13" s="42">
        <v>88.7</v>
      </c>
      <c r="K13" s="54">
        <f>SUM(J13/$L13)*100</f>
        <v>116.71052631578948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91.7</v>
      </c>
      <c r="K14" s="54">
        <f>SUM(J14/$L14)*100</f>
        <v>132.89855072463769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68.64</v>
      </c>
      <c r="E16" s="54">
        <f>SUM(D16/$L16)*100</f>
        <v>107.25</v>
      </c>
      <c r="F16" s="42">
        <v>66.22</v>
      </c>
      <c r="G16" s="54">
        <f>SUM(F16/$L16)*100</f>
        <v>103.46875</v>
      </c>
      <c r="H16" s="42">
        <v>69.2</v>
      </c>
      <c r="I16" s="54">
        <f>SUM(H16/$L16)*100</f>
        <v>108.125</v>
      </c>
      <c r="J16" s="42">
        <v>68.3</v>
      </c>
      <c r="K16" s="54">
        <f>SUM(J16/$L16)*100</f>
        <v>106.71875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5984</v>
      </c>
      <c r="E17" s="54">
        <f>SUM(D17/$L17)*100</f>
        <v>123.38144329896907</v>
      </c>
      <c r="F17" s="56">
        <v>6812</v>
      </c>
      <c r="G17" s="54">
        <f>SUM(F17/$L17)*100</f>
        <v>140.45360824742266</v>
      </c>
      <c r="H17" s="56">
        <v>5820</v>
      </c>
      <c r="I17" s="54">
        <f>SUM(H17/$L17)*100</f>
        <v>120</v>
      </c>
      <c r="J17" s="56">
        <v>5980</v>
      </c>
      <c r="K17" s="54">
        <f>SUM(J17/$L17)*100</f>
        <v>123.29896907216495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67.5</v>
      </c>
      <c r="I18" s="54">
        <f>SUM(H18/$L18)*100</f>
        <v>102.27272727272727</v>
      </c>
      <c r="J18" s="42">
        <v>68.8</v>
      </c>
      <c r="K18" s="54">
        <f>SUM(J18/$L18)*100</f>
        <v>104.24242424242425</v>
      </c>
      <c r="L18" s="61">
        <v>66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329" priority="28" operator="between">
      <formula>$L6*0.9</formula>
      <formula>$L6</formula>
    </cfRule>
    <cfRule type="cellIs" dxfId="328" priority="29" operator="lessThan">
      <formula>$L6</formula>
    </cfRule>
    <cfRule type="cellIs" dxfId="327" priority="30" operator="greaterThan">
      <formula>$L6</formula>
    </cfRule>
  </conditionalFormatting>
  <conditionalFormatting sqref="D9 F9 H9 J9">
    <cfRule type="cellIs" dxfId="326" priority="25" operator="between">
      <formula>$L9*0.9</formula>
      <formula>$L9</formula>
    </cfRule>
    <cfRule type="cellIs" dxfId="325" priority="26" operator="lessThan">
      <formula>$L9</formula>
    </cfRule>
    <cfRule type="cellIs" dxfId="324" priority="27" operator="greaterThan">
      <formula>$L9</formula>
    </cfRule>
  </conditionalFormatting>
  <conditionalFormatting sqref="D10 F10 H10 J10">
    <cfRule type="cellIs" dxfId="323" priority="22" operator="between">
      <formula>$L10*0.9</formula>
      <formula>$L10</formula>
    </cfRule>
    <cfRule type="cellIs" dxfId="322" priority="23" operator="lessThan">
      <formula>$L10</formula>
    </cfRule>
    <cfRule type="cellIs" dxfId="321" priority="24" operator="greaterThan">
      <formula>$L10</formula>
    </cfRule>
  </conditionalFormatting>
  <conditionalFormatting sqref="D13 F13 H13 J13">
    <cfRule type="cellIs" dxfId="320" priority="19" operator="between">
      <formula>$L13*0.9</formula>
      <formula>$L13</formula>
    </cfRule>
    <cfRule type="cellIs" dxfId="319" priority="20" operator="lessThan">
      <formula>$L13</formula>
    </cfRule>
    <cfRule type="cellIs" dxfId="318" priority="21" operator="greaterThan">
      <formula>$L13</formula>
    </cfRule>
  </conditionalFormatting>
  <conditionalFormatting sqref="D16 F16 H16 J16">
    <cfRule type="cellIs" dxfId="317" priority="16" operator="between">
      <formula>$L16*0.9</formula>
      <formula>$L16</formula>
    </cfRule>
    <cfRule type="cellIs" dxfId="316" priority="17" operator="lessThan">
      <formula>$L16</formula>
    </cfRule>
    <cfRule type="cellIs" dxfId="315" priority="18" operator="greaterThan">
      <formula>$L16</formula>
    </cfRule>
  </conditionalFormatting>
  <conditionalFormatting sqref="D17 F17 H17 J17">
    <cfRule type="cellIs" dxfId="314" priority="14" operator="lessThan">
      <formula>$L17</formula>
    </cfRule>
    <cfRule type="cellIs" dxfId="313" priority="15" operator="greaterThan">
      <formula>$L17</formula>
    </cfRule>
  </conditionalFormatting>
  <conditionalFormatting sqref="J17 H17 F17 D17">
    <cfRule type="cellIs" dxfId="312" priority="13" operator="between">
      <formula>$L17*0.9</formula>
      <formula>$L17</formula>
    </cfRule>
  </conditionalFormatting>
  <conditionalFormatting sqref="D5 F5 H5 J5">
    <cfRule type="cellIs" dxfId="311" priority="31" operator="between">
      <formula>$L5*0.9</formula>
      <formula>$L5</formula>
    </cfRule>
    <cfRule type="cellIs" dxfId="310" priority="32" operator="lessThan">
      <formula>$L5</formula>
    </cfRule>
    <cfRule type="cellIs" dxfId="309" priority="33" operator="greaterThan">
      <formula>$L5</formula>
    </cfRule>
  </conditionalFormatting>
  <conditionalFormatting sqref="H18 J18">
    <cfRule type="cellIs" dxfId="308" priority="1" operator="between">
      <formula>$L18*0.9</formula>
      <formula>$L18</formula>
    </cfRule>
    <cfRule type="cellIs" dxfId="307" priority="2" operator="lessThan">
      <formula>$L18</formula>
    </cfRule>
    <cfRule type="cellIs" dxfId="306" priority="3" operator="greaterThan">
      <formula>$L18</formula>
    </cfRule>
  </conditionalFormatting>
  <conditionalFormatting sqref="J14">
    <cfRule type="cellIs" dxfId="305" priority="4" operator="between">
      <formula>$L14*0.9</formula>
      <formula>$L14</formula>
    </cfRule>
    <cfRule type="cellIs" dxfId="304" priority="5" operator="lessThan">
      <formula>$L14</formula>
    </cfRule>
    <cfRule type="cellIs" dxfId="303" priority="6" operator="greaterThan">
      <formula>$L14</formula>
    </cfRule>
  </conditionalFormatting>
  <conditionalFormatting sqref="H11 J11">
    <cfRule type="cellIs" dxfId="302" priority="7" operator="between">
      <formula>$L11*0.9</formula>
      <formula>$L11</formula>
    </cfRule>
    <cfRule type="cellIs" dxfId="301" priority="8" operator="lessThan">
      <formula>$L11</formula>
    </cfRule>
    <cfRule type="cellIs" dxfId="300" priority="9" operator="greaterThan">
      <formula>$L11</formula>
    </cfRule>
  </conditionalFormatting>
  <conditionalFormatting sqref="H7 J7">
    <cfRule type="cellIs" dxfId="299" priority="10" operator="between">
      <formula>$L7*0.9</formula>
      <formula>$L7</formula>
    </cfRule>
    <cfRule type="cellIs" dxfId="298" priority="11" operator="lessThan">
      <formula>$L7</formula>
    </cfRule>
    <cfRule type="cellIs" dxfId="297" priority="12" operator="greaterThan">
      <formula>$L7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88.06</v>
      </c>
      <c r="E5" s="54">
        <f>SUM(D5/$L5)*100</f>
        <v>98.943820224719104</v>
      </c>
      <c r="F5" s="42">
        <v>91.2</v>
      </c>
      <c r="G5" s="54">
        <f>SUM(F5/$L5)*100</f>
        <v>102.47191011235954</v>
      </c>
      <c r="H5" s="42">
        <v>91.7</v>
      </c>
      <c r="I5" s="54">
        <f>SUM(H5/$L5)*100</f>
        <v>103.03370786516854</v>
      </c>
      <c r="J5" s="42">
        <v>94</v>
      </c>
      <c r="K5" s="54">
        <f>SUM(J5/$L5)*100</f>
        <v>105.61797752808988</v>
      </c>
      <c r="L5" s="60">
        <v>89</v>
      </c>
      <c r="N5" s="1"/>
    </row>
    <row r="6" spans="3:14" ht="17.25" customHeight="1" x14ac:dyDescent="0.25">
      <c r="C6" s="47" t="s">
        <v>5</v>
      </c>
      <c r="D6" s="55">
        <v>7011</v>
      </c>
      <c r="E6" s="54">
        <f>SUM(D6/$L6)*100</f>
        <v>89.312101910828019</v>
      </c>
      <c r="F6" s="56">
        <v>7877</v>
      </c>
      <c r="G6" s="54">
        <f>SUM(F6/$L6)*100</f>
        <v>100.34394904458598</v>
      </c>
      <c r="H6" s="56">
        <v>8060</v>
      </c>
      <c r="I6" s="54">
        <f>SUM(H6/$L6)*100</f>
        <v>102.67515923566879</v>
      </c>
      <c r="J6" s="56">
        <v>8368</v>
      </c>
      <c r="K6" s="54">
        <f>SUM(J6/$L6)*100</f>
        <v>106.59872611464969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80</v>
      </c>
      <c r="I7" s="54">
        <f>SUM(H7/$L7)*100</f>
        <v>94.117647058823522</v>
      </c>
      <c r="J7" s="42">
        <v>82.4</v>
      </c>
      <c r="K7" s="54">
        <f>SUM(J7/$L7)*100</f>
        <v>96.941176470588246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83.67</v>
      </c>
      <c r="E9" s="54">
        <f>SUM(D9/$L9)*100</f>
        <v>100.80722891566265</v>
      </c>
      <c r="F9" s="42">
        <v>90</v>
      </c>
      <c r="G9" s="54">
        <f>SUM(F9/$L9)*100</f>
        <v>108.43373493975903</v>
      </c>
      <c r="H9" s="42">
        <v>88.3</v>
      </c>
      <c r="I9" s="54">
        <f>SUM(H9/$L9)*100</f>
        <v>106.38554216867469</v>
      </c>
      <c r="J9" s="42">
        <v>89.8</v>
      </c>
      <c r="K9" s="54">
        <f>SUM(J9/$L9)*100</f>
        <v>108.19277108433734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7896</v>
      </c>
      <c r="E10" s="54">
        <f>SUM(D10/$L10)*100</f>
        <v>115.27007299270073</v>
      </c>
      <c r="F10" s="56">
        <v>7027</v>
      </c>
      <c r="G10" s="54">
        <f>SUM(F10/$L10)*100</f>
        <v>102.58394160583941</v>
      </c>
      <c r="H10" s="56">
        <v>7368</v>
      </c>
      <c r="I10" s="54">
        <f>SUM(H10/$L10)*100</f>
        <v>107.56204379562044</v>
      </c>
      <c r="J10" s="56">
        <v>7608</v>
      </c>
      <c r="K10" s="54">
        <f>SUM(J10/$L10)*100</f>
        <v>111.06569343065694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85.7</v>
      </c>
      <c r="I11" s="54">
        <f>SUM(H11/$L11)*100</f>
        <v>108.48101265822785</v>
      </c>
      <c r="J11" s="42">
        <v>92.9</v>
      </c>
      <c r="K11" s="54">
        <f>SUM(J11/$L11)*100</f>
        <v>117.59493670886076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50</v>
      </c>
      <c r="E13" s="54">
        <f>SUM(D13/$L13)*100</f>
        <v>66.666666666666657</v>
      </c>
      <c r="F13" s="42">
        <v>75</v>
      </c>
      <c r="G13" s="54">
        <f>SUM(F13/$L13)*100</f>
        <v>100</v>
      </c>
      <c r="H13" s="42">
        <v>84.1</v>
      </c>
      <c r="I13" s="54">
        <f>SUM(H13/$L13)*100</f>
        <v>112.13333333333333</v>
      </c>
      <c r="J13" s="42">
        <v>84.1</v>
      </c>
      <c r="K13" s="54">
        <f>SUM(J13/$L13)*100</f>
        <v>112.13333333333333</v>
      </c>
      <c r="L13" s="61">
        <v>75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87.5</v>
      </c>
      <c r="K14" s="54">
        <f>SUM(J14/$L14)*100</f>
        <v>126.81159420289856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63.41</v>
      </c>
      <c r="E16" s="54">
        <f>SUM(D16/$L16)*100</f>
        <v>99.078125</v>
      </c>
      <c r="F16" s="42">
        <v>59.93</v>
      </c>
      <c r="G16" s="54">
        <f>SUM(F16/$L16)*100</f>
        <v>93.640625</v>
      </c>
      <c r="H16" s="42">
        <v>65.3</v>
      </c>
      <c r="I16" s="54">
        <f>SUM(H16/$L16)*100</f>
        <v>102.03125</v>
      </c>
      <c r="J16" s="42">
        <v>67</v>
      </c>
      <c r="K16" s="54">
        <f>SUM(J16/$L16)*100</f>
        <v>104.6875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5153</v>
      </c>
      <c r="E17" s="54">
        <f>SUM(D17/$L17)*100</f>
        <v>106.24742268041236</v>
      </c>
      <c r="F17" s="56">
        <v>6218</v>
      </c>
      <c r="G17" s="54">
        <f>SUM(F17/$L17)*100</f>
        <v>128.20618556701032</v>
      </c>
      <c r="H17" s="56">
        <v>5301</v>
      </c>
      <c r="I17" s="54">
        <f>SUM(H17/$L17)*100</f>
        <v>109.29896907216494</v>
      </c>
      <c r="J17" s="56">
        <v>5437</v>
      </c>
      <c r="K17" s="54">
        <f>SUM(J17/$L17)*100</f>
        <v>112.10309278350516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64.3</v>
      </c>
      <c r="I18" s="54">
        <f>SUM(H18/$L18)*100</f>
        <v>107.16666666666666</v>
      </c>
      <c r="J18" s="42">
        <v>64.099999999999994</v>
      </c>
      <c r="K18" s="54">
        <f>SUM(J18/$L18)*100</f>
        <v>106.83333333333331</v>
      </c>
      <c r="L18" s="61">
        <v>60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296" priority="28" operator="between">
      <formula>$L6*0.9</formula>
      <formula>$L6</formula>
    </cfRule>
    <cfRule type="cellIs" dxfId="295" priority="29" operator="lessThan">
      <formula>$L6</formula>
    </cfRule>
    <cfRule type="cellIs" dxfId="294" priority="30" operator="greaterThan">
      <formula>$L6</formula>
    </cfRule>
  </conditionalFormatting>
  <conditionalFormatting sqref="D9 F9 H9 J9">
    <cfRule type="cellIs" dxfId="293" priority="25" operator="between">
      <formula>$L9*0.9</formula>
      <formula>$L9</formula>
    </cfRule>
    <cfRule type="cellIs" dxfId="292" priority="26" operator="lessThan">
      <formula>$L9</formula>
    </cfRule>
    <cfRule type="cellIs" dxfId="291" priority="27" operator="greaterThan">
      <formula>$L9</formula>
    </cfRule>
  </conditionalFormatting>
  <conditionalFormatting sqref="D10 F10 H10 J10">
    <cfRule type="cellIs" dxfId="290" priority="22" operator="between">
      <formula>$L10*0.9</formula>
      <formula>$L10</formula>
    </cfRule>
    <cfRule type="cellIs" dxfId="289" priority="23" operator="lessThan">
      <formula>$L10</formula>
    </cfRule>
    <cfRule type="cellIs" dxfId="288" priority="24" operator="greaterThan">
      <formula>$L10</formula>
    </cfRule>
  </conditionalFormatting>
  <conditionalFormatting sqref="D13 F13 H13 J13">
    <cfRule type="cellIs" dxfId="287" priority="19" operator="between">
      <formula>$L13*0.9</formula>
      <formula>$L13</formula>
    </cfRule>
    <cfRule type="cellIs" dxfId="286" priority="20" operator="lessThan">
      <formula>$L13</formula>
    </cfRule>
    <cfRule type="cellIs" dxfId="285" priority="21" operator="greaterThan">
      <formula>$L13</formula>
    </cfRule>
  </conditionalFormatting>
  <conditionalFormatting sqref="D16 F16 H16 J16">
    <cfRule type="cellIs" dxfId="284" priority="16" operator="between">
      <formula>$L16*0.9</formula>
      <formula>$L16</formula>
    </cfRule>
    <cfRule type="cellIs" dxfId="283" priority="17" operator="lessThan">
      <formula>$L16</formula>
    </cfRule>
    <cfRule type="cellIs" dxfId="282" priority="18" operator="greaterThan">
      <formula>$L16</formula>
    </cfRule>
  </conditionalFormatting>
  <conditionalFormatting sqref="D17 F17 H17 J17">
    <cfRule type="cellIs" dxfId="281" priority="14" operator="lessThan">
      <formula>$L17</formula>
    </cfRule>
    <cfRule type="cellIs" dxfId="280" priority="15" operator="greaterThan">
      <formula>$L17</formula>
    </cfRule>
  </conditionalFormatting>
  <conditionalFormatting sqref="J17 H17 F17 D17">
    <cfRule type="cellIs" dxfId="279" priority="13" operator="between">
      <formula>$L17*0.9</formula>
      <formula>$L17</formula>
    </cfRule>
  </conditionalFormatting>
  <conditionalFormatting sqref="D5 F5 H5 J5">
    <cfRule type="cellIs" dxfId="278" priority="31" operator="between">
      <formula>$L5*0.9</formula>
      <formula>$L5</formula>
    </cfRule>
    <cfRule type="cellIs" dxfId="277" priority="32" operator="lessThan">
      <formula>$L5</formula>
    </cfRule>
    <cfRule type="cellIs" dxfId="276" priority="33" operator="greaterThan">
      <formula>$L5</formula>
    </cfRule>
  </conditionalFormatting>
  <conditionalFormatting sqref="H18 J18">
    <cfRule type="cellIs" dxfId="275" priority="1" operator="between">
      <formula>$L18*0.9</formula>
      <formula>$L18</formula>
    </cfRule>
    <cfRule type="cellIs" dxfId="274" priority="2" operator="lessThan">
      <formula>$L18</formula>
    </cfRule>
    <cfRule type="cellIs" dxfId="273" priority="3" operator="greaterThan">
      <formula>$L18</formula>
    </cfRule>
  </conditionalFormatting>
  <conditionalFormatting sqref="J14">
    <cfRule type="cellIs" dxfId="272" priority="4" operator="between">
      <formula>$L14*0.9</formula>
      <formula>$L14</formula>
    </cfRule>
    <cfRule type="cellIs" dxfId="271" priority="5" operator="lessThan">
      <formula>$L14</formula>
    </cfRule>
    <cfRule type="cellIs" dxfId="270" priority="6" operator="greaterThan">
      <formula>$L14</formula>
    </cfRule>
  </conditionalFormatting>
  <conditionalFormatting sqref="H11 J11">
    <cfRule type="cellIs" dxfId="269" priority="7" operator="between">
      <formula>$L11*0.9</formula>
      <formula>$L11</formula>
    </cfRule>
    <cfRule type="cellIs" dxfId="268" priority="8" operator="lessThan">
      <formula>$L11</formula>
    </cfRule>
    <cfRule type="cellIs" dxfId="267" priority="9" operator="greaterThan">
      <formula>$L11</formula>
    </cfRule>
  </conditionalFormatting>
  <conditionalFormatting sqref="H7 J7">
    <cfRule type="cellIs" dxfId="266" priority="10" operator="between">
      <formula>$L7*0.9</formula>
      <formula>$L7</formula>
    </cfRule>
    <cfRule type="cellIs" dxfId="265" priority="11" operator="lessThan">
      <formula>$L7</formula>
    </cfRule>
    <cfRule type="cellIs" dxfId="264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3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90.24</v>
      </c>
      <c r="E5" s="54">
        <f>SUM(D5/$L5)*100</f>
        <v>120.31999999999998</v>
      </c>
      <c r="F5" s="42">
        <v>91.1</v>
      </c>
      <c r="G5" s="54">
        <f>SUM(F5/$L5)*100</f>
        <v>121.46666666666665</v>
      </c>
      <c r="H5" s="42">
        <v>91.4</v>
      </c>
      <c r="I5" s="54">
        <f>SUM(H5/$L5)*100</f>
        <v>121.86666666666667</v>
      </c>
      <c r="J5" s="42">
        <v>90.4</v>
      </c>
      <c r="K5" s="54">
        <f>SUM(J5/$L5)*100</f>
        <v>120.53333333333333</v>
      </c>
      <c r="L5" s="60">
        <v>75</v>
      </c>
      <c r="N5" s="1"/>
    </row>
    <row r="6" spans="3:14" ht="17.25" customHeight="1" x14ac:dyDescent="0.25">
      <c r="C6" s="47" t="s">
        <v>5</v>
      </c>
      <c r="D6" s="55">
        <v>6086</v>
      </c>
      <c r="E6" s="54">
        <f>SUM(D6/$L6)*100</f>
        <v>85.190369540873462</v>
      </c>
      <c r="F6" s="56">
        <v>6609</v>
      </c>
      <c r="G6" s="54">
        <f>SUM(F6/$L6)*100</f>
        <v>92.511198208286672</v>
      </c>
      <c r="H6" s="56">
        <v>6843</v>
      </c>
      <c r="I6" s="54">
        <f>SUM(H6/$L6)*100</f>
        <v>95.786674132138856</v>
      </c>
      <c r="J6" s="56">
        <v>6741</v>
      </c>
      <c r="K6" s="54">
        <f>SUM(J6/$L6)*100</f>
        <v>94.358902575587905</v>
      </c>
      <c r="L6" s="62">
        <v>7144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85</v>
      </c>
      <c r="I7" s="54">
        <f>SUM(H7/$L7)*100</f>
        <v>113.33333333333333</v>
      </c>
      <c r="J7" s="42">
        <v>86.1</v>
      </c>
      <c r="K7" s="54">
        <f>SUM(J7/$L7)*100</f>
        <v>114.8</v>
      </c>
      <c r="L7" s="61">
        <v>75</v>
      </c>
      <c r="N7" s="1"/>
    </row>
    <row r="8" spans="3:14" ht="17.25" customHeight="1" x14ac:dyDescent="0.25">
      <c r="C8" s="67" t="s">
        <v>6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94.12</v>
      </c>
      <c r="E9" s="54">
        <f>SUM(D9/$L9)*100</f>
        <v>125.49333333333334</v>
      </c>
      <c r="F9" s="42">
        <v>96</v>
      </c>
      <c r="G9" s="54">
        <f>SUM(F9/$L9)*100</f>
        <v>128</v>
      </c>
      <c r="H9" s="42">
        <v>97.1</v>
      </c>
      <c r="I9" s="54">
        <f>SUM(H9/$L9)*100</f>
        <v>129.46666666666667</v>
      </c>
      <c r="J9" s="42">
        <v>95.7</v>
      </c>
      <c r="K9" s="54">
        <f>SUM(J9/$L9)*100</f>
        <v>127.60000000000001</v>
      </c>
      <c r="L9" s="61">
        <v>75</v>
      </c>
      <c r="N9" s="1"/>
    </row>
    <row r="10" spans="3:14" ht="17.25" customHeight="1" x14ac:dyDescent="0.25">
      <c r="C10" s="47" t="s">
        <v>5</v>
      </c>
      <c r="D10" s="55">
        <v>5640</v>
      </c>
      <c r="E10" s="54">
        <f>SUM(D10/$L10)*100</f>
        <v>82.335766423357654</v>
      </c>
      <c r="F10" s="56">
        <v>8264</v>
      </c>
      <c r="G10" s="54">
        <f>SUM(F10/$L10)*100</f>
        <v>120.64233576642336</v>
      </c>
      <c r="H10" s="56">
        <v>7962</v>
      </c>
      <c r="I10" s="54">
        <f>SUM(H10/$L10)*100</f>
        <v>116.23357664233576</v>
      </c>
      <c r="J10" s="56">
        <v>8309</v>
      </c>
      <c r="K10" s="54">
        <f>SUM(J10/$L10)*100</f>
        <v>121.2992700729927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100</v>
      </c>
      <c r="I11" s="54">
        <f>SUM(H11/$L11)*100</f>
        <v>133.33333333333331</v>
      </c>
      <c r="J11" s="42">
        <v>96</v>
      </c>
      <c r="K11" s="54">
        <f>SUM(J11/$L11)*100</f>
        <v>128</v>
      </c>
      <c r="L11" s="61">
        <v>75</v>
      </c>
      <c r="N11" s="1"/>
    </row>
    <row r="12" spans="3:14" ht="17.25" customHeight="1" x14ac:dyDescent="0.25">
      <c r="C12" s="67" t="s">
        <v>7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79.55</v>
      </c>
      <c r="E13" s="54">
        <f>SUM(D13/$L13)*100</f>
        <v>104.67105263157895</v>
      </c>
      <c r="F13" s="42">
        <v>81.3</v>
      </c>
      <c r="G13" s="54">
        <f>SUM(F13/$L13)*100</f>
        <v>106.97368421052632</v>
      </c>
      <c r="H13" s="42">
        <v>78.7</v>
      </c>
      <c r="I13" s="54">
        <f>SUM(H13/$L13)*100</f>
        <v>103.55263157894737</v>
      </c>
      <c r="J13" s="42">
        <v>77.7</v>
      </c>
      <c r="K13" s="54">
        <f>SUM(J13/$L13)*100</f>
        <v>102.23684210526316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81.3</v>
      </c>
      <c r="K14" s="54">
        <f>SUM(J14/$L14)*100</f>
        <v>117.82608695652172</v>
      </c>
      <c r="L14" s="61">
        <v>69</v>
      </c>
      <c r="N14" s="1"/>
    </row>
    <row r="15" spans="3:14" ht="17.25" customHeight="1" x14ac:dyDescent="0.25">
      <c r="C15" s="67" t="s">
        <v>8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68.83</v>
      </c>
      <c r="E16" s="54">
        <f>SUM(D16/$L16)*100</f>
        <v>107.546875</v>
      </c>
      <c r="F16" s="42">
        <v>67.8</v>
      </c>
      <c r="G16" s="54">
        <f>SUM(F16/$L16)*100</f>
        <v>105.9375</v>
      </c>
      <c r="H16" s="42">
        <v>68.8</v>
      </c>
      <c r="I16" s="54">
        <f>SUM(H16/$L16)*100</f>
        <v>107.5</v>
      </c>
      <c r="J16" s="42">
        <v>69.7</v>
      </c>
      <c r="K16" s="54">
        <f>SUM(J16/$L16)*100</f>
        <v>108.90625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4730</v>
      </c>
      <c r="E17" s="54">
        <f>SUM(D17/$L17)*100</f>
        <v>97.525773195876283</v>
      </c>
      <c r="F17" s="56">
        <v>5205</v>
      </c>
      <c r="G17" s="54">
        <f>SUM(F17/$L17)*100</f>
        <v>107.31958762886597</v>
      </c>
      <c r="H17" s="56">
        <v>4667</v>
      </c>
      <c r="I17" s="54">
        <f>SUM(H17/$L17)*100</f>
        <v>96.226804123711347</v>
      </c>
      <c r="J17" s="56">
        <v>4688</v>
      </c>
      <c r="K17" s="54">
        <f>SUM(J17/$L17)*100</f>
        <v>96.659793814432987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62.6</v>
      </c>
      <c r="I18" s="54">
        <f>SUM(H18/$L18)*100</f>
        <v>97.8125</v>
      </c>
      <c r="J18" s="42">
        <v>66.2</v>
      </c>
      <c r="K18" s="54">
        <f>SUM(J18/$L18)*100</f>
        <v>103.4375</v>
      </c>
      <c r="L18" s="61">
        <v>64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263" priority="28" operator="between">
      <formula>$L6*0.9</formula>
      <formula>$L6</formula>
    </cfRule>
    <cfRule type="cellIs" dxfId="262" priority="29" operator="lessThan">
      <formula>$L6</formula>
    </cfRule>
    <cfRule type="cellIs" dxfId="261" priority="30" operator="greaterThan">
      <formula>$L6</formula>
    </cfRule>
  </conditionalFormatting>
  <conditionalFormatting sqref="D9 F9 H9 J9">
    <cfRule type="cellIs" dxfId="260" priority="25" operator="between">
      <formula>$L9*0.9</formula>
      <formula>$L9</formula>
    </cfRule>
    <cfRule type="cellIs" dxfId="259" priority="26" operator="lessThan">
      <formula>$L9</formula>
    </cfRule>
    <cfRule type="cellIs" dxfId="258" priority="27" operator="greaterThan">
      <formula>$L9</formula>
    </cfRule>
  </conditionalFormatting>
  <conditionalFormatting sqref="D10 F10 H10 J10">
    <cfRule type="cellIs" dxfId="257" priority="22" operator="between">
      <formula>$L10*0.9</formula>
      <formula>$L10</formula>
    </cfRule>
    <cfRule type="cellIs" dxfId="256" priority="23" operator="lessThan">
      <formula>$L10</formula>
    </cfRule>
    <cfRule type="cellIs" dxfId="255" priority="24" operator="greaterThan">
      <formula>$L10</formula>
    </cfRule>
  </conditionalFormatting>
  <conditionalFormatting sqref="D13 F13 H13 J13">
    <cfRule type="cellIs" dxfId="254" priority="19" operator="between">
      <formula>$L13*0.9</formula>
      <formula>$L13</formula>
    </cfRule>
    <cfRule type="cellIs" dxfId="253" priority="20" operator="lessThan">
      <formula>$L13</formula>
    </cfRule>
    <cfRule type="cellIs" dxfId="252" priority="21" operator="greaterThan">
      <formula>$L13</formula>
    </cfRule>
  </conditionalFormatting>
  <conditionalFormatting sqref="D16 F16 H16 J16">
    <cfRule type="cellIs" dxfId="251" priority="16" operator="between">
      <formula>$L16*0.9</formula>
      <formula>$L16</formula>
    </cfRule>
    <cfRule type="cellIs" dxfId="250" priority="17" operator="lessThan">
      <formula>$L16</formula>
    </cfRule>
    <cfRule type="cellIs" dxfId="249" priority="18" operator="greaterThan">
      <formula>$L16</formula>
    </cfRule>
  </conditionalFormatting>
  <conditionalFormatting sqref="D17 F17 H17 J17">
    <cfRule type="cellIs" dxfId="248" priority="14" operator="lessThan">
      <formula>$L17</formula>
    </cfRule>
    <cfRule type="cellIs" dxfId="247" priority="15" operator="greaterThan">
      <formula>$L17</formula>
    </cfRule>
  </conditionalFormatting>
  <conditionalFormatting sqref="J17 H17 F17 D17">
    <cfRule type="cellIs" dxfId="246" priority="13" operator="between">
      <formula>$L17*0.9</formula>
      <formula>$L17</formula>
    </cfRule>
  </conditionalFormatting>
  <conditionalFormatting sqref="D5 F5 H5 J5">
    <cfRule type="cellIs" dxfId="245" priority="31" operator="between">
      <formula>$L5*0.9</formula>
      <formula>$L5</formula>
    </cfRule>
    <cfRule type="cellIs" dxfId="244" priority="32" operator="lessThan">
      <formula>$L5</formula>
    </cfRule>
    <cfRule type="cellIs" dxfId="243" priority="33" operator="greaterThan">
      <formula>$L5</formula>
    </cfRule>
  </conditionalFormatting>
  <conditionalFormatting sqref="H18 J18">
    <cfRule type="cellIs" dxfId="242" priority="1" operator="between">
      <formula>$L18*0.9</formula>
      <formula>$L18</formula>
    </cfRule>
    <cfRule type="cellIs" dxfId="241" priority="2" operator="lessThan">
      <formula>$L18</formula>
    </cfRule>
    <cfRule type="cellIs" dxfId="240" priority="3" operator="greaterThan">
      <formula>$L18</formula>
    </cfRule>
  </conditionalFormatting>
  <conditionalFormatting sqref="J14">
    <cfRule type="cellIs" dxfId="239" priority="4" operator="between">
      <formula>$L14*0.9</formula>
      <formula>$L14</formula>
    </cfRule>
    <cfRule type="cellIs" dxfId="238" priority="5" operator="lessThan">
      <formula>$L14</formula>
    </cfRule>
    <cfRule type="cellIs" dxfId="237" priority="6" operator="greaterThan">
      <formula>$L14</formula>
    </cfRule>
  </conditionalFormatting>
  <conditionalFormatting sqref="H11 J11">
    <cfRule type="cellIs" dxfId="236" priority="7" operator="between">
      <formula>$L11*0.9</formula>
      <formula>$L11</formula>
    </cfRule>
    <cfRule type="cellIs" dxfId="235" priority="8" operator="lessThan">
      <formula>$L11</formula>
    </cfRule>
    <cfRule type="cellIs" dxfId="234" priority="9" operator="greaterThan">
      <formula>$L11</formula>
    </cfRule>
  </conditionalFormatting>
  <conditionalFormatting sqref="H7 J7">
    <cfRule type="cellIs" dxfId="233" priority="10" operator="between">
      <formula>$L7*0.9</formula>
      <formula>$L7</formula>
    </cfRule>
    <cfRule type="cellIs" dxfId="232" priority="11" operator="lessThan">
      <formula>$L7</formula>
    </cfRule>
    <cfRule type="cellIs" dxfId="231" priority="12" operator="greaterThan">
      <formula>$L7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98.48</v>
      </c>
      <c r="E5" s="54">
        <f>SUM(D5/$L5)*100</f>
        <v>110.65168539325842</v>
      </c>
      <c r="F5" s="42">
        <v>95.9</v>
      </c>
      <c r="G5" s="54">
        <f>SUM(F5/$L5)*100</f>
        <v>107.75280898876404</v>
      </c>
      <c r="H5" s="42">
        <v>95.5</v>
      </c>
      <c r="I5" s="54">
        <f>SUM(H5/$L5)*100</f>
        <v>107.30337078651687</v>
      </c>
      <c r="J5" s="42">
        <v>96.4</v>
      </c>
      <c r="K5" s="54">
        <f>SUM(J5/$L5)*100</f>
        <v>108.31460674157304</v>
      </c>
      <c r="L5" s="60">
        <v>89</v>
      </c>
      <c r="N5" s="1"/>
    </row>
    <row r="6" spans="3:14" ht="17.25" customHeight="1" x14ac:dyDescent="0.25">
      <c r="C6" s="47" t="s">
        <v>5</v>
      </c>
      <c r="D6" s="55">
        <v>8752</v>
      </c>
      <c r="E6" s="54">
        <f>SUM(D6/$L6)*100</f>
        <v>111.49044585987262</v>
      </c>
      <c r="F6" s="56">
        <v>9103</v>
      </c>
      <c r="G6" s="54">
        <f>SUM(F6/$L6)*100</f>
        <v>115.96178343949045</v>
      </c>
      <c r="H6" s="56">
        <v>9780</v>
      </c>
      <c r="I6" s="54">
        <f>SUM(H6/$L6)*100</f>
        <v>124.58598726114649</v>
      </c>
      <c r="J6" s="56">
        <v>8890</v>
      </c>
      <c r="K6" s="54">
        <f>SUM(J6/$L6)*100</f>
        <v>113.24840764331211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98.5</v>
      </c>
      <c r="I7" s="54">
        <f>SUM(H7/$L7)*100</f>
        <v>115.88235294117648</v>
      </c>
      <c r="J7" s="42">
        <v>96.7</v>
      </c>
      <c r="K7" s="54">
        <f>SUM(J7/$L7)*100</f>
        <v>113.76470588235294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100</v>
      </c>
      <c r="E9" s="54">
        <f>SUM(D9/$L9)*100</f>
        <v>120.48192771084338</v>
      </c>
      <c r="F9" s="42">
        <v>87.5</v>
      </c>
      <c r="G9" s="54">
        <f>SUM(F9/$L9)*100</f>
        <v>105.42168674698796</v>
      </c>
      <c r="H9" s="42">
        <v>90.9</v>
      </c>
      <c r="I9" s="54">
        <f>SUM(H9/$L9)*100</f>
        <v>109.51807228915665</v>
      </c>
      <c r="J9" s="42">
        <v>95.5</v>
      </c>
      <c r="K9" s="54">
        <f>SUM(J9/$L9)*100</f>
        <v>115.06024096385543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8961</v>
      </c>
      <c r="E10" s="54">
        <f>SUM(D10/$L10)*100</f>
        <v>130.81751824817519</v>
      </c>
      <c r="F10" s="56">
        <v>7818</v>
      </c>
      <c r="G10" s="54">
        <f>SUM(F10/$L10)*100</f>
        <v>114.13138686131387</v>
      </c>
      <c r="H10" s="56">
        <v>8474</v>
      </c>
      <c r="I10" s="54">
        <f>SUM(H10/$L10)*100</f>
        <v>123.70802919708028</v>
      </c>
      <c r="J10" s="56">
        <v>7818</v>
      </c>
      <c r="K10" s="54">
        <f>SUM(J10/$L10)*100</f>
        <v>114.13138686131387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100</v>
      </c>
      <c r="I11" s="54">
        <f>SUM(H11/$L11)*100</f>
        <v>126.58227848101266</v>
      </c>
      <c r="J11" s="42">
        <v>75</v>
      </c>
      <c r="K11" s="54">
        <f>SUM(J11/$L11)*100</f>
        <v>94.936708860759495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95.12</v>
      </c>
      <c r="E13" s="54">
        <f>SUM(D13/$L13)*100</f>
        <v>125.15789473684211</v>
      </c>
      <c r="F13" s="42">
        <v>87.5</v>
      </c>
      <c r="G13" s="54">
        <f>SUM(F13/$L13)*100</f>
        <v>115.13157894736842</v>
      </c>
      <c r="H13" s="42">
        <v>88.3</v>
      </c>
      <c r="I13" s="54">
        <f>SUM(H13/$L13)*100</f>
        <v>116.18421052631578</v>
      </c>
      <c r="J13" s="42">
        <v>89.5</v>
      </c>
      <c r="K13" s="54">
        <f>SUM(J13/$L13)*100</f>
        <v>117.76315789473684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88.8</v>
      </c>
      <c r="K14" s="54">
        <f>SUM(J14/$L14)*100</f>
        <v>128.69565217391303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68.709999999999994</v>
      </c>
      <c r="E16" s="54">
        <f>SUM(D16/$L16)*100</f>
        <v>107.35937499999999</v>
      </c>
      <c r="F16" s="42">
        <v>67.39</v>
      </c>
      <c r="G16" s="54">
        <f>SUM(F16/$L16)*100</f>
        <v>105.296875</v>
      </c>
      <c r="H16" s="42">
        <v>68.5</v>
      </c>
      <c r="I16" s="54">
        <f>SUM(H16/$L16)*100</f>
        <v>107.03125</v>
      </c>
      <c r="J16" s="42">
        <v>69.599999999999994</v>
      </c>
      <c r="K16" s="54">
        <f>SUM(J16/$L16)*100</f>
        <v>108.74999999999999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5031</v>
      </c>
      <c r="E17" s="54">
        <f>SUM(D17/$L17)*100</f>
        <v>103.73195876288659</v>
      </c>
      <c r="F17" s="56">
        <v>5960</v>
      </c>
      <c r="G17" s="54">
        <f>SUM(F17/$L17)*100</f>
        <v>122.88659793814433</v>
      </c>
      <c r="H17" s="56">
        <v>5100</v>
      </c>
      <c r="I17" s="54">
        <f>SUM(H17/$L17)*100</f>
        <v>105.15463917525774</v>
      </c>
      <c r="J17" s="56">
        <v>5181</v>
      </c>
      <c r="K17" s="54">
        <f>SUM(J17/$L17)*100</f>
        <v>106.82474226804123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67.8</v>
      </c>
      <c r="I18" s="54">
        <f>SUM(H18/$L18)*100</f>
        <v>102.72727272727273</v>
      </c>
      <c r="J18" s="42">
        <v>69.400000000000006</v>
      </c>
      <c r="K18" s="54">
        <f>SUM(J18/$L18)*100</f>
        <v>105.15151515151516</v>
      </c>
      <c r="L18" s="61">
        <v>66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230" priority="28" operator="between">
      <formula>$L6*0.9</formula>
      <formula>$L6</formula>
    </cfRule>
    <cfRule type="cellIs" dxfId="229" priority="29" operator="lessThan">
      <formula>$L6</formula>
    </cfRule>
    <cfRule type="cellIs" dxfId="228" priority="30" operator="greaterThan">
      <formula>$L6</formula>
    </cfRule>
  </conditionalFormatting>
  <conditionalFormatting sqref="D9 F9 H9 J9">
    <cfRule type="cellIs" dxfId="227" priority="25" operator="between">
      <formula>$L9*0.9</formula>
      <formula>$L9</formula>
    </cfRule>
    <cfRule type="cellIs" dxfId="226" priority="26" operator="lessThan">
      <formula>$L9</formula>
    </cfRule>
    <cfRule type="cellIs" dxfId="225" priority="27" operator="greaterThan">
      <formula>$L9</formula>
    </cfRule>
  </conditionalFormatting>
  <conditionalFormatting sqref="D10 F10 H10 J10">
    <cfRule type="cellIs" dxfId="224" priority="22" operator="between">
      <formula>$L10*0.9</formula>
      <formula>$L10</formula>
    </cfRule>
    <cfRule type="cellIs" dxfId="223" priority="23" operator="lessThan">
      <formula>$L10</formula>
    </cfRule>
    <cfRule type="cellIs" dxfId="222" priority="24" operator="greaterThan">
      <formula>$L10</formula>
    </cfRule>
  </conditionalFormatting>
  <conditionalFormatting sqref="D13 F13 H13 J13">
    <cfRule type="cellIs" dxfId="221" priority="19" operator="between">
      <formula>$L13*0.9</formula>
      <formula>$L13</formula>
    </cfRule>
    <cfRule type="cellIs" dxfId="220" priority="20" operator="lessThan">
      <formula>$L13</formula>
    </cfRule>
    <cfRule type="cellIs" dxfId="219" priority="21" operator="greaterThan">
      <formula>$L13</formula>
    </cfRule>
  </conditionalFormatting>
  <conditionalFormatting sqref="D16 F16 H16 J16">
    <cfRule type="cellIs" dxfId="218" priority="16" operator="between">
      <formula>$L16*0.9</formula>
      <formula>$L16</formula>
    </cfRule>
    <cfRule type="cellIs" dxfId="217" priority="17" operator="lessThan">
      <formula>$L16</formula>
    </cfRule>
    <cfRule type="cellIs" dxfId="216" priority="18" operator="greaterThan">
      <formula>$L16</formula>
    </cfRule>
  </conditionalFormatting>
  <conditionalFormatting sqref="D17 F17 H17 J17">
    <cfRule type="cellIs" dxfId="215" priority="14" operator="lessThan">
      <formula>$L17</formula>
    </cfRule>
    <cfRule type="cellIs" dxfId="214" priority="15" operator="greaterThan">
      <formula>$L17</formula>
    </cfRule>
  </conditionalFormatting>
  <conditionalFormatting sqref="J17 H17 F17 D17">
    <cfRule type="cellIs" dxfId="213" priority="13" operator="between">
      <formula>$L17*0.9</formula>
      <formula>$L17</formula>
    </cfRule>
  </conditionalFormatting>
  <conditionalFormatting sqref="D5 F5 H5 J5">
    <cfRule type="cellIs" dxfId="212" priority="31" operator="between">
      <formula>$L5*0.9</formula>
      <formula>$L5</formula>
    </cfRule>
    <cfRule type="cellIs" dxfId="211" priority="32" operator="lessThan">
      <formula>$L5</formula>
    </cfRule>
    <cfRule type="cellIs" dxfId="210" priority="33" operator="greaterThan">
      <formula>$L5</formula>
    </cfRule>
  </conditionalFormatting>
  <conditionalFormatting sqref="H18 J18">
    <cfRule type="cellIs" dxfId="209" priority="1" operator="between">
      <formula>$L18*0.9</formula>
      <formula>$L18</formula>
    </cfRule>
    <cfRule type="cellIs" dxfId="208" priority="2" operator="lessThan">
      <formula>$L18</formula>
    </cfRule>
    <cfRule type="cellIs" dxfId="207" priority="3" operator="greaterThan">
      <formula>$L18</formula>
    </cfRule>
  </conditionalFormatting>
  <conditionalFormatting sqref="J14">
    <cfRule type="cellIs" dxfId="206" priority="4" operator="between">
      <formula>$L14*0.9</formula>
      <formula>$L14</formula>
    </cfRule>
    <cfRule type="cellIs" dxfId="205" priority="5" operator="lessThan">
      <formula>$L14</formula>
    </cfRule>
    <cfRule type="cellIs" dxfId="204" priority="6" operator="greaterThan">
      <formula>$L14</formula>
    </cfRule>
  </conditionalFormatting>
  <conditionalFormatting sqref="H11 J11">
    <cfRule type="cellIs" dxfId="203" priority="7" operator="between">
      <formula>$L11*0.9</formula>
      <formula>$L11</formula>
    </cfRule>
    <cfRule type="cellIs" dxfId="202" priority="8" operator="lessThan">
      <formula>$L11</formula>
    </cfRule>
    <cfRule type="cellIs" dxfId="201" priority="9" operator="greaterThan">
      <formula>$L11</formula>
    </cfRule>
  </conditionalFormatting>
  <conditionalFormatting sqref="H7 J7">
    <cfRule type="cellIs" dxfId="200" priority="10" operator="between">
      <formula>$L7*0.9</formula>
      <formula>$L7</formula>
    </cfRule>
    <cfRule type="cellIs" dxfId="199" priority="11" operator="lessThan">
      <formula>$L7</formula>
    </cfRule>
    <cfRule type="cellIs" dxfId="198" priority="12" operator="greaterThan">
      <formula>$L7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>
      <selection activeCell="K17" sqref="K17"/>
    </sheetView>
  </sheetViews>
  <sheetFormatPr defaultRowHeight="15" x14ac:dyDescent="0.25"/>
  <cols>
    <col min="1" max="2" width="8.85546875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customWidth="1"/>
    <col min="7" max="7" width="14.85546875" customWidth="1"/>
    <col min="8" max="8" width="13.140625" customWidth="1"/>
    <col min="9" max="9" width="14.85546875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customWidth="1"/>
    <col min="14" max="14" width="9.85546875" customWidth="1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3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s="63" customFormat="1" ht="17.25" customHeight="1" x14ac:dyDescent="0.25">
      <c r="C5" s="69" t="s">
        <v>4</v>
      </c>
      <c r="D5" s="71">
        <v>88.89</v>
      </c>
      <c r="E5" s="71">
        <f>SUM(D5/$L5)*100</f>
        <v>101.01136363636363</v>
      </c>
      <c r="F5" s="42">
        <v>90.9</v>
      </c>
      <c r="G5" s="71">
        <f>SUM(F5/$L5)*100</f>
        <v>103.29545454545455</v>
      </c>
      <c r="H5" s="42">
        <v>92.3</v>
      </c>
      <c r="I5" s="71">
        <f>SUM(H5/$L5)*100</f>
        <v>104.88636363636363</v>
      </c>
      <c r="J5" s="42">
        <v>92.8</v>
      </c>
      <c r="K5" s="71">
        <f>J5/$L5*100</f>
        <v>105.45454545454544</v>
      </c>
      <c r="L5" s="60">
        <v>88</v>
      </c>
      <c r="N5" s="72"/>
    </row>
    <row r="6" spans="3:14" s="63" customFormat="1" ht="17.25" customHeight="1" x14ac:dyDescent="0.25">
      <c r="C6" s="69" t="s">
        <v>5</v>
      </c>
      <c r="D6" s="73">
        <v>8122</v>
      </c>
      <c r="E6" s="71">
        <f>SUM(D6/$L6)*100</f>
        <v>103.46496815286623</v>
      </c>
      <c r="F6" s="56">
        <v>8338</v>
      </c>
      <c r="G6" s="71">
        <f>SUM(F6/$L6)*100</f>
        <v>106.21656050955414</v>
      </c>
      <c r="H6" s="56">
        <v>9047</v>
      </c>
      <c r="I6" s="71">
        <f>SUM(H6/$L6)*100</f>
        <v>115.24840764331211</v>
      </c>
      <c r="J6" s="56">
        <v>8338</v>
      </c>
      <c r="K6" s="71">
        <f>J6/$L6*100</f>
        <v>106.21656050955414</v>
      </c>
      <c r="L6" s="62">
        <v>7850</v>
      </c>
      <c r="N6" s="72"/>
    </row>
    <row r="7" spans="3:14" s="63" customFormat="1" ht="17.25" customHeight="1" x14ac:dyDescent="0.25">
      <c r="C7" s="69" t="s">
        <v>17</v>
      </c>
      <c r="D7" s="71"/>
      <c r="E7" s="71">
        <f>SUM(D7/$L7)*100</f>
        <v>0</v>
      </c>
      <c r="F7" s="71"/>
      <c r="G7" s="71">
        <f>SUM(F7/$L7)*100</f>
        <v>0</v>
      </c>
      <c r="H7" s="42">
        <v>90.9</v>
      </c>
      <c r="I7" s="71">
        <f>SUM(H7/$L7)*100</f>
        <v>109.51807228915665</v>
      </c>
      <c r="J7" s="42">
        <v>93.2</v>
      </c>
      <c r="K7" s="71">
        <f>J7/$L7*100</f>
        <v>112.28915662650603</v>
      </c>
      <c r="L7" s="61">
        <v>83</v>
      </c>
      <c r="N7" s="72"/>
    </row>
    <row r="8" spans="3:14" s="63" customFormat="1" ht="17.25" customHeight="1" x14ac:dyDescent="0.25">
      <c r="C8" s="52" t="s">
        <v>6</v>
      </c>
      <c r="D8" s="57"/>
      <c r="E8" s="57"/>
      <c r="F8" s="58"/>
      <c r="G8" s="57"/>
      <c r="H8" s="58"/>
      <c r="I8" s="57"/>
      <c r="J8" s="58"/>
      <c r="K8" s="57"/>
      <c r="L8" s="49"/>
      <c r="N8" s="72"/>
    </row>
    <row r="9" spans="3:14" s="63" customFormat="1" ht="17.25" customHeight="1" x14ac:dyDescent="0.25">
      <c r="C9" s="69" t="s">
        <v>4</v>
      </c>
      <c r="D9" s="71">
        <v>60</v>
      </c>
      <c r="E9" s="71">
        <f>SUM(D9/$L9)*100</f>
        <v>72.289156626506028</v>
      </c>
      <c r="F9" s="42">
        <v>66.7</v>
      </c>
      <c r="G9" s="71">
        <f>SUM(F9/$L9)*100</f>
        <v>80.361445783132538</v>
      </c>
      <c r="H9" s="42">
        <v>70.599999999999994</v>
      </c>
      <c r="I9" s="71">
        <f>SUM(H9/$L9)*100</f>
        <v>85.060240963855421</v>
      </c>
      <c r="J9" s="42">
        <v>72.2</v>
      </c>
      <c r="K9" s="71">
        <f>J9/$L9*100</f>
        <v>86.98795180722891</v>
      </c>
      <c r="L9" s="61">
        <v>83</v>
      </c>
      <c r="N9" s="72"/>
    </row>
    <row r="10" spans="3:14" s="63" customFormat="1" ht="17.25" customHeight="1" x14ac:dyDescent="0.25">
      <c r="C10" s="69" t="s">
        <v>5</v>
      </c>
      <c r="D10" s="73">
        <v>7120</v>
      </c>
      <c r="E10" s="71">
        <f>SUM(D10/$L10)*100</f>
        <v>103.94160583941606</v>
      </c>
      <c r="F10" s="56">
        <v>8089</v>
      </c>
      <c r="G10" s="71">
        <f>SUM(F10/$L10)*100</f>
        <v>118.08759124087591</v>
      </c>
      <c r="H10" s="56">
        <v>7250</v>
      </c>
      <c r="I10" s="71">
        <f>SUM(H10/$L10)*100</f>
        <v>105.83941605839415</v>
      </c>
      <c r="J10" s="56">
        <v>7464</v>
      </c>
      <c r="K10" s="71">
        <f>J10/$L10*100</f>
        <v>108.96350364963503</v>
      </c>
      <c r="L10" s="62">
        <v>6850</v>
      </c>
      <c r="N10" s="72"/>
    </row>
    <row r="11" spans="3:14" s="63" customFormat="1" ht="17.25" customHeight="1" x14ac:dyDescent="0.25">
      <c r="C11" s="69" t="s">
        <v>17</v>
      </c>
      <c r="D11" s="71"/>
      <c r="E11" s="71">
        <f>SUM(D11/$L11)*100</f>
        <v>0</v>
      </c>
      <c r="F11" s="71"/>
      <c r="G11" s="71">
        <f>SUM(F11/$L11)*100</f>
        <v>0</v>
      </c>
      <c r="H11" s="42">
        <v>70</v>
      </c>
      <c r="I11" s="71">
        <f>SUM(H11/$L11)*100</f>
        <v>88.60759493670885</v>
      </c>
      <c r="J11" s="42">
        <v>75</v>
      </c>
      <c r="K11" s="71">
        <f>J11/$L11*100</f>
        <v>94.936708860759495</v>
      </c>
      <c r="L11" s="61">
        <v>79</v>
      </c>
      <c r="N11" s="72"/>
    </row>
    <row r="12" spans="3:14" s="63" customFormat="1" ht="17.25" customHeight="1" x14ac:dyDescent="0.25">
      <c r="C12" s="52" t="s">
        <v>7</v>
      </c>
      <c r="D12" s="57"/>
      <c r="E12" s="57"/>
      <c r="F12" s="58"/>
      <c r="G12" s="57"/>
      <c r="H12" s="58"/>
      <c r="I12" s="57"/>
      <c r="J12" s="58"/>
      <c r="K12" s="57"/>
      <c r="L12" s="49"/>
      <c r="N12" s="72"/>
    </row>
    <row r="13" spans="3:14" s="63" customFormat="1" ht="17.25" customHeight="1" x14ac:dyDescent="0.25">
      <c r="C13" s="69" t="s">
        <v>4</v>
      </c>
      <c r="D13" s="71">
        <v>86.67</v>
      </c>
      <c r="E13" s="71">
        <f>SUM(D13/$L13)*100</f>
        <v>117.12162162162163</v>
      </c>
      <c r="F13" s="42">
        <v>86</v>
      </c>
      <c r="G13" s="71">
        <f>SUM(F13/$L13)*100</f>
        <v>116.21621621621621</v>
      </c>
      <c r="H13" s="42">
        <v>90.1</v>
      </c>
      <c r="I13" s="71">
        <f>SUM(H13/$L13)*100</f>
        <v>121.75675675675674</v>
      </c>
      <c r="J13" s="42">
        <v>89</v>
      </c>
      <c r="K13" s="71">
        <f>J13/$L13*100</f>
        <v>120.27027027027026</v>
      </c>
      <c r="L13" s="61">
        <v>74</v>
      </c>
      <c r="N13" s="72"/>
    </row>
    <row r="14" spans="3:14" s="63" customFormat="1" ht="17.25" customHeight="1" x14ac:dyDescent="0.25">
      <c r="C14" s="69" t="s">
        <v>17</v>
      </c>
      <c r="D14" s="71"/>
      <c r="E14" s="71"/>
      <c r="F14" s="71"/>
      <c r="G14" s="71"/>
      <c r="H14" s="42"/>
      <c r="I14" s="71"/>
      <c r="J14" s="42">
        <v>81.400000000000006</v>
      </c>
      <c r="K14" s="71">
        <f>J14/$L14*100</f>
        <v>117.97101449275362</v>
      </c>
      <c r="L14" s="61">
        <v>69</v>
      </c>
      <c r="N14" s="72"/>
    </row>
    <row r="15" spans="3:14" s="63" customFormat="1" ht="17.25" customHeight="1" x14ac:dyDescent="0.25">
      <c r="C15" s="52" t="s">
        <v>8</v>
      </c>
      <c r="D15" s="57"/>
      <c r="E15" s="57"/>
      <c r="F15" s="58"/>
      <c r="G15" s="57"/>
      <c r="H15" s="58"/>
      <c r="I15" s="57"/>
      <c r="J15" s="58"/>
      <c r="K15" s="57"/>
      <c r="L15" s="49"/>
      <c r="N15" s="72"/>
    </row>
    <row r="16" spans="3:14" s="63" customFormat="1" ht="17.25" customHeight="1" x14ac:dyDescent="0.25">
      <c r="C16" s="69" t="s">
        <v>4</v>
      </c>
      <c r="D16" s="71">
        <v>60.02</v>
      </c>
      <c r="E16" s="71">
        <f>SUM(D16/$L16)*100</f>
        <v>95.269841269841265</v>
      </c>
      <c r="F16" s="42">
        <v>60.81</v>
      </c>
      <c r="G16" s="71">
        <f>SUM(F16/$L16)*100</f>
        <v>96.523809523809518</v>
      </c>
      <c r="H16" s="42">
        <v>62.8</v>
      </c>
      <c r="I16" s="71">
        <f>SUM(H16/$L16)*100</f>
        <v>99.682539682539669</v>
      </c>
      <c r="J16" s="42">
        <v>65.8</v>
      </c>
      <c r="K16" s="71">
        <f>J16/$L16*100</f>
        <v>104.44444444444446</v>
      </c>
      <c r="L16" s="61">
        <v>63</v>
      </c>
      <c r="N16" s="72"/>
    </row>
    <row r="17" spans="3:14" s="63" customFormat="1" ht="17.25" customHeight="1" x14ac:dyDescent="0.25">
      <c r="C17" s="69" t="s">
        <v>5</v>
      </c>
      <c r="D17" s="73">
        <v>4500</v>
      </c>
      <c r="E17" s="71">
        <f>SUM(D17/$L17)*100</f>
        <v>92.783505154639172</v>
      </c>
      <c r="F17" s="56">
        <v>5307</v>
      </c>
      <c r="G17" s="71">
        <f>SUM(F17/$L17)*100</f>
        <v>109.42268041237114</v>
      </c>
      <c r="H17" s="56">
        <v>4527</v>
      </c>
      <c r="I17" s="71">
        <f>SUM(H17/$L17)*100</f>
        <v>93.340206185567013</v>
      </c>
      <c r="J17" s="56">
        <v>4645</v>
      </c>
      <c r="K17" s="71">
        <f>J17/$L17*100</f>
        <v>95.773195876288668</v>
      </c>
      <c r="L17" s="62">
        <v>4850</v>
      </c>
      <c r="N17" s="72"/>
    </row>
    <row r="18" spans="3:14" s="63" customFormat="1" ht="17.25" customHeight="1" x14ac:dyDescent="0.25">
      <c r="C18" s="70" t="s">
        <v>17</v>
      </c>
      <c r="D18" s="71"/>
      <c r="E18" s="71">
        <f>SUM(D18/$L18)*100</f>
        <v>0</v>
      </c>
      <c r="F18" s="71"/>
      <c r="G18" s="71">
        <f>SUM(F18/$L18)*100</f>
        <v>0</v>
      </c>
      <c r="H18" s="42">
        <v>62.5</v>
      </c>
      <c r="I18" s="71">
        <f>SUM(H18/$L18)*100</f>
        <v>97.65625</v>
      </c>
      <c r="J18" s="42">
        <v>66.400000000000006</v>
      </c>
      <c r="K18" s="71">
        <f>J18/$L18*100</f>
        <v>103.75000000000001</v>
      </c>
      <c r="L18" s="61">
        <v>64</v>
      </c>
      <c r="N18" s="72"/>
    </row>
    <row r="20" spans="3:14" x14ac:dyDescent="0.25">
      <c r="D20" s="74" t="s">
        <v>14</v>
      </c>
      <c r="E20" s="74"/>
      <c r="L20" s="59"/>
    </row>
    <row r="21" spans="3:14" x14ac:dyDescent="0.25">
      <c r="D21" s="75" t="s">
        <v>15</v>
      </c>
      <c r="E21" s="75"/>
      <c r="L21" s="59"/>
    </row>
    <row r="22" spans="3:14" x14ac:dyDescent="0.25">
      <c r="D22" s="76" t="s">
        <v>16</v>
      </c>
      <c r="E22" s="76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791" priority="118" operator="between">
      <formula>$L6*0.9</formula>
      <formula>$L6</formula>
    </cfRule>
    <cfRule type="cellIs" dxfId="790" priority="119" operator="lessThan">
      <formula>$L6</formula>
    </cfRule>
    <cfRule type="cellIs" dxfId="789" priority="120" operator="greaterThan">
      <formula>$L6</formula>
    </cfRule>
  </conditionalFormatting>
  <conditionalFormatting sqref="D9 F9 H9 J9">
    <cfRule type="cellIs" dxfId="788" priority="115" operator="between">
      <formula>$L9*0.9</formula>
      <formula>$L9</formula>
    </cfRule>
    <cfRule type="cellIs" dxfId="787" priority="116" operator="lessThan">
      <formula>$L9</formula>
    </cfRule>
    <cfRule type="cellIs" dxfId="786" priority="117" operator="greaterThan">
      <formula>$L9</formula>
    </cfRule>
  </conditionalFormatting>
  <conditionalFormatting sqref="D10 F10 H10 J10">
    <cfRule type="cellIs" dxfId="785" priority="112" operator="between">
      <formula>$L10*0.9</formula>
      <formula>$L10</formula>
    </cfRule>
    <cfRule type="cellIs" dxfId="784" priority="113" operator="lessThan">
      <formula>$L10</formula>
    </cfRule>
    <cfRule type="cellIs" dxfId="783" priority="114" operator="greaterThan">
      <formula>$L10</formula>
    </cfRule>
  </conditionalFormatting>
  <conditionalFormatting sqref="D13 F13 H13 J13">
    <cfRule type="cellIs" dxfId="782" priority="109" operator="between">
      <formula>$L13*0.9</formula>
      <formula>$L13</formula>
    </cfRule>
    <cfRule type="cellIs" dxfId="781" priority="110" operator="lessThan">
      <formula>$L13</formula>
    </cfRule>
    <cfRule type="cellIs" dxfId="780" priority="111" operator="greaterThan">
      <formula>$L13</formula>
    </cfRule>
  </conditionalFormatting>
  <conditionalFormatting sqref="D16 F16 H16 J16">
    <cfRule type="cellIs" dxfId="779" priority="106" operator="between">
      <formula>$L16*0.9</formula>
      <formula>$L16</formula>
    </cfRule>
    <cfRule type="cellIs" dxfId="778" priority="107" operator="lessThan">
      <formula>$L16</formula>
    </cfRule>
    <cfRule type="cellIs" dxfId="777" priority="108" operator="greaterThan">
      <formula>$L16</formula>
    </cfRule>
  </conditionalFormatting>
  <conditionalFormatting sqref="D17 F17 H17 J17">
    <cfRule type="cellIs" dxfId="776" priority="104" operator="lessThan">
      <formula>$L17</formula>
    </cfRule>
    <cfRule type="cellIs" dxfId="775" priority="105" operator="greaterThan">
      <formula>$L17</formula>
    </cfRule>
  </conditionalFormatting>
  <conditionalFormatting sqref="J17 H17 F17 D17">
    <cfRule type="cellIs" dxfId="774" priority="103" operator="between">
      <formula>$L17*0.9</formula>
      <formula>$L17</formula>
    </cfRule>
  </conditionalFormatting>
  <conditionalFormatting sqref="D5 F5 H5 J5">
    <cfRule type="cellIs" dxfId="773" priority="121" operator="between">
      <formula>$L5*0.9</formula>
      <formula>$L5</formula>
    </cfRule>
    <cfRule type="cellIs" dxfId="772" priority="122" operator="lessThan">
      <formula>$L5</formula>
    </cfRule>
    <cfRule type="cellIs" dxfId="771" priority="123" operator="greaterThan">
      <formula>$L5</formula>
    </cfRule>
  </conditionalFormatting>
  <conditionalFormatting sqref="H18 J18">
    <cfRule type="cellIs" dxfId="770" priority="1" operator="between">
      <formula>$L18*0.9</formula>
      <formula>$L18</formula>
    </cfRule>
    <cfRule type="cellIs" dxfId="769" priority="2" operator="lessThan">
      <formula>$L18</formula>
    </cfRule>
    <cfRule type="cellIs" dxfId="768" priority="3" operator="greaterThan">
      <formula>$L18</formula>
    </cfRule>
  </conditionalFormatting>
  <conditionalFormatting sqref="J14">
    <cfRule type="cellIs" dxfId="767" priority="4" operator="between">
      <formula>$L14*0.9</formula>
      <formula>$L14</formula>
    </cfRule>
    <cfRule type="cellIs" dxfId="766" priority="5" operator="lessThan">
      <formula>$L14</formula>
    </cfRule>
    <cfRule type="cellIs" dxfId="765" priority="6" operator="greaterThan">
      <formula>$L14</formula>
    </cfRule>
  </conditionalFormatting>
  <conditionalFormatting sqref="H11 J11">
    <cfRule type="cellIs" dxfId="764" priority="10" operator="between">
      <formula>$L11*0.9</formula>
      <formula>$L11</formula>
    </cfRule>
    <cfRule type="cellIs" dxfId="763" priority="11" operator="lessThan">
      <formula>$L11</formula>
    </cfRule>
    <cfRule type="cellIs" dxfId="762" priority="12" operator="greaterThan">
      <formula>$L11</formula>
    </cfRule>
  </conditionalFormatting>
  <conditionalFormatting sqref="H7 J7">
    <cfRule type="cellIs" dxfId="761" priority="16" operator="between">
      <formula>$L7*0.9</formula>
      <formula>$L7</formula>
    </cfRule>
    <cfRule type="cellIs" dxfId="760" priority="17" operator="lessThan">
      <formula>$L7</formula>
    </cfRule>
    <cfRule type="cellIs" dxfId="759" priority="18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>
      <selection activeCell="J11" sqref="J11"/>
    </sheetView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100</v>
      </c>
      <c r="E5" s="54">
        <f>SUM(D5/$L5)*100</f>
        <v>112.35955056179776</v>
      </c>
      <c r="F5" s="42">
        <v>85.7</v>
      </c>
      <c r="G5" s="54">
        <f>SUM(F5/$L5)*100</f>
        <v>96.292134831460672</v>
      </c>
      <c r="H5" s="42">
        <v>83</v>
      </c>
      <c r="I5" s="54">
        <f>SUM(H5/$L5)*100</f>
        <v>93.258426966292134</v>
      </c>
      <c r="J5" s="42">
        <v>84</v>
      </c>
      <c r="K5" s="54">
        <f>SUM(J5/$L5)*100</f>
        <v>94.382022471910105</v>
      </c>
      <c r="L5" s="60">
        <v>89</v>
      </c>
      <c r="N5" s="1"/>
    </row>
    <row r="6" spans="3:14" ht="17.25" customHeight="1" x14ac:dyDescent="0.25">
      <c r="C6" s="47" t="s">
        <v>5</v>
      </c>
      <c r="D6" s="55">
        <v>7022</v>
      </c>
      <c r="E6" s="54">
        <f>SUM(D6/$L6)*100</f>
        <v>89.452229299363069</v>
      </c>
      <c r="F6" s="56">
        <v>11200</v>
      </c>
      <c r="G6" s="54">
        <f>SUM(F6/$L6)*100</f>
        <v>142.67515923566879</v>
      </c>
      <c r="H6" s="56">
        <v>11067</v>
      </c>
      <c r="I6" s="54">
        <f>SUM(H6/$L6)*100</f>
        <v>140.98089171974522</v>
      </c>
      <c r="J6" s="56">
        <v>10654</v>
      </c>
      <c r="K6" s="54">
        <f>SUM(J6/$L6)*100</f>
        <v>135.71974522292993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71.400000000000006</v>
      </c>
      <c r="I7" s="54">
        <f>SUM(H7/$L7)*100</f>
        <v>84.000000000000014</v>
      </c>
      <c r="J7" s="42">
        <v>83.3</v>
      </c>
      <c r="K7" s="54">
        <f>SUM(J7/$L7)*100</f>
        <v>98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/>
      <c r="E9" s="54">
        <f>SUM(D9/$L9)*100</f>
        <v>0</v>
      </c>
      <c r="F9" s="42"/>
      <c r="G9" s="54">
        <f>SUM(F9/$L9)*100</f>
        <v>0</v>
      </c>
      <c r="H9" s="42"/>
      <c r="I9" s="54">
        <f>SUM(H9/$L9)*100</f>
        <v>0</v>
      </c>
      <c r="J9" s="42"/>
      <c r="K9" s="54">
        <f>SUM(J9/$L9)*100</f>
        <v>0</v>
      </c>
      <c r="L9" s="61">
        <v>83</v>
      </c>
      <c r="N9" s="1"/>
    </row>
    <row r="10" spans="3:14" ht="17.25" customHeight="1" x14ac:dyDescent="0.25">
      <c r="C10" s="47" t="s">
        <v>5</v>
      </c>
      <c r="D10" s="55"/>
      <c r="E10" s="54">
        <f>SUM(D10/$L10)*100</f>
        <v>0</v>
      </c>
      <c r="F10" s="56"/>
      <c r="G10" s="54">
        <f>SUM(F10/$L10)*100</f>
        <v>0</v>
      </c>
      <c r="H10" s="56"/>
      <c r="I10" s="54">
        <f>SUM(H10/$L10)*100</f>
        <v>0</v>
      </c>
      <c r="J10" s="56"/>
      <c r="K10" s="54">
        <f>SUM(J10/$L10)*100</f>
        <v>0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/>
      <c r="I11" s="54">
        <f>SUM(H11/$L11)*100</f>
        <v>0</v>
      </c>
      <c r="J11" s="42"/>
      <c r="K11" s="54">
        <f>SUM(J11/$L11)*100</f>
        <v>0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87.5</v>
      </c>
      <c r="E13" s="54">
        <f>SUM(D13/$L13)*100</f>
        <v>115.13157894736842</v>
      </c>
      <c r="F13" s="42">
        <v>92</v>
      </c>
      <c r="G13" s="54">
        <f>SUM(F13/$L13)*100</f>
        <v>121.05263157894737</v>
      </c>
      <c r="H13" s="42">
        <v>88.9</v>
      </c>
      <c r="I13" s="54">
        <f>SUM(H13/$L13)*100</f>
        <v>116.97368421052632</v>
      </c>
      <c r="J13" s="42">
        <v>91.7</v>
      </c>
      <c r="K13" s="54">
        <f>SUM(J13/$L13)*100</f>
        <v>120.65789473684212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92</v>
      </c>
      <c r="K14" s="54">
        <f>SUM(J14/$L14)*100</f>
        <v>133.33333333333331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69.180000000000007</v>
      </c>
      <c r="E16" s="54">
        <f>SUM(D16/$L16)*100</f>
        <v>108.09375000000001</v>
      </c>
      <c r="F16" s="42">
        <v>67.14</v>
      </c>
      <c r="G16" s="54">
        <f>SUM(F16/$L16)*100</f>
        <v>104.90625</v>
      </c>
      <c r="H16" s="42">
        <v>70.7</v>
      </c>
      <c r="I16" s="54">
        <f>SUM(H16/$L16)*100</f>
        <v>110.46875</v>
      </c>
      <c r="J16" s="42">
        <v>71.900000000000006</v>
      </c>
      <c r="K16" s="54">
        <f>SUM(J16/$L16)*100</f>
        <v>112.34375000000001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4759</v>
      </c>
      <c r="E17" s="54">
        <f>SUM(D17/$L17)*100</f>
        <v>98.123711340206185</v>
      </c>
      <c r="F17" s="56">
        <v>5043</v>
      </c>
      <c r="G17" s="54">
        <f>SUM(F17/$L17)*100</f>
        <v>103.97938144329896</v>
      </c>
      <c r="H17" s="56">
        <v>4794</v>
      </c>
      <c r="I17" s="54">
        <f>SUM(H17/$L17)*100</f>
        <v>98.845360824742272</v>
      </c>
      <c r="J17" s="56">
        <v>4885</v>
      </c>
      <c r="K17" s="54">
        <f>SUM(J17/$L17)*100</f>
        <v>100.72164948453607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63.6</v>
      </c>
      <c r="I18" s="54">
        <f>SUM(H18/$L18)*100</f>
        <v>100.15748031496064</v>
      </c>
      <c r="J18" s="42">
        <v>65.2</v>
      </c>
      <c r="K18" s="54">
        <f>SUM(J18/$L18)*100</f>
        <v>102.67716535433071</v>
      </c>
      <c r="L18" s="61">
        <v>63.5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197" priority="28" operator="between">
      <formula>$L6*0.9</formula>
      <formula>$L6</formula>
    </cfRule>
    <cfRule type="cellIs" dxfId="196" priority="29" operator="lessThan">
      <formula>$L6</formula>
    </cfRule>
    <cfRule type="cellIs" dxfId="195" priority="30" operator="greaterThan">
      <formula>$L6</formula>
    </cfRule>
  </conditionalFormatting>
  <conditionalFormatting sqref="D9 F9 H9 J9">
    <cfRule type="cellIs" dxfId="194" priority="25" operator="between">
      <formula>$L9*0.9</formula>
      <formula>$L9</formula>
    </cfRule>
    <cfRule type="cellIs" dxfId="193" priority="26" operator="lessThan">
      <formula>$L9</formula>
    </cfRule>
    <cfRule type="cellIs" dxfId="192" priority="27" operator="greaterThan">
      <formula>$L9</formula>
    </cfRule>
  </conditionalFormatting>
  <conditionalFormatting sqref="D10 F10 H10 J10">
    <cfRule type="cellIs" dxfId="191" priority="22" operator="between">
      <formula>$L10*0.9</formula>
      <formula>$L10</formula>
    </cfRule>
    <cfRule type="cellIs" dxfId="190" priority="23" operator="lessThan">
      <formula>$L10</formula>
    </cfRule>
    <cfRule type="cellIs" dxfId="189" priority="24" operator="greaterThan">
      <formula>$L10</formula>
    </cfRule>
  </conditionalFormatting>
  <conditionalFormatting sqref="D13 F13 H13 J13">
    <cfRule type="cellIs" dxfId="188" priority="19" operator="between">
      <formula>$L13*0.9</formula>
      <formula>$L13</formula>
    </cfRule>
    <cfRule type="cellIs" dxfId="187" priority="20" operator="lessThan">
      <formula>$L13</formula>
    </cfRule>
    <cfRule type="cellIs" dxfId="186" priority="21" operator="greaterThan">
      <formula>$L13</formula>
    </cfRule>
  </conditionalFormatting>
  <conditionalFormatting sqref="D16 F16 H16 J16">
    <cfRule type="cellIs" dxfId="185" priority="16" operator="between">
      <formula>$L16*0.9</formula>
      <formula>$L16</formula>
    </cfRule>
    <cfRule type="cellIs" dxfId="184" priority="17" operator="lessThan">
      <formula>$L16</formula>
    </cfRule>
    <cfRule type="cellIs" dxfId="183" priority="18" operator="greaterThan">
      <formula>$L16</formula>
    </cfRule>
  </conditionalFormatting>
  <conditionalFormatting sqref="D17 F17 H17 J17">
    <cfRule type="cellIs" dxfId="182" priority="14" operator="lessThan">
      <formula>$L17</formula>
    </cfRule>
    <cfRule type="cellIs" dxfId="181" priority="15" operator="greaterThan">
      <formula>$L17</formula>
    </cfRule>
  </conditionalFormatting>
  <conditionalFormatting sqref="J17 H17 F17 D17">
    <cfRule type="cellIs" dxfId="180" priority="13" operator="between">
      <formula>$L17*0.9</formula>
      <formula>$L17</formula>
    </cfRule>
  </conditionalFormatting>
  <conditionalFormatting sqref="D5 F5 H5 J5">
    <cfRule type="cellIs" dxfId="179" priority="31" operator="between">
      <formula>$L5*0.9</formula>
      <formula>$L5</formula>
    </cfRule>
    <cfRule type="cellIs" dxfId="178" priority="32" operator="lessThan">
      <formula>$L5</formula>
    </cfRule>
    <cfRule type="cellIs" dxfId="177" priority="33" operator="greaterThan">
      <formula>$L5</formula>
    </cfRule>
  </conditionalFormatting>
  <conditionalFormatting sqref="H18 J18">
    <cfRule type="cellIs" dxfId="176" priority="1" operator="between">
      <formula>$L18*0.9</formula>
      <formula>$L18</formula>
    </cfRule>
    <cfRule type="cellIs" dxfId="175" priority="2" operator="lessThan">
      <formula>$L18</formula>
    </cfRule>
    <cfRule type="cellIs" dxfId="174" priority="3" operator="greaterThan">
      <formula>$L18</formula>
    </cfRule>
  </conditionalFormatting>
  <conditionalFormatting sqref="J14">
    <cfRule type="cellIs" dxfId="173" priority="4" operator="between">
      <formula>$L14*0.9</formula>
      <formula>$L14</formula>
    </cfRule>
    <cfRule type="cellIs" dxfId="172" priority="5" operator="lessThan">
      <formula>$L14</formula>
    </cfRule>
    <cfRule type="cellIs" dxfId="171" priority="6" operator="greaterThan">
      <formula>$L14</formula>
    </cfRule>
  </conditionalFormatting>
  <conditionalFormatting sqref="H11 J11">
    <cfRule type="cellIs" dxfId="170" priority="7" operator="between">
      <formula>$L11*0.9</formula>
      <formula>$L11</formula>
    </cfRule>
    <cfRule type="cellIs" dxfId="169" priority="8" operator="lessThan">
      <formula>$L11</formula>
    </cfRule>
    <cfRule type="cellIs" dxfId="168" priority="9" operator="greaterThan">
      <formula>$L11</formula>
    </cfRule>
  </conditionalFormatting>
  <conditionalFormatting sqref="H7 J7">
    <cfRule type="cellIs" dxfId="167" priority="10" operator="between">
      <formula>$L7*0.9</formula>
      <formula>$L7</formula>
    </cfRule>
    <cfRule type="cellIs" dxfId="166" priority="11" operator="lessThan">
      <formula>$L7</formula>
    </cfRule>
    <cfRule type="cellIs" dxfId="165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90</v>
      </c>
      <c r="E5" s="54">
        <f>SUM(D5/$L5)*100</f>
        <v>104.65116279069768</v>
      </c>
      <c r="F5" s="42">
        <v>92.4</v>
      </c>
      <c r="G5" s="54">
        <f>SUM(F5/$L5)*100</f>
        <v>107.44186046511628</v>
      </c>
      <c r="H5" s="42">
        <v>91.6</v>
      </c>
      <c r="I5" s="54">
        <f>SUM(H5/$L5)*100</f>
        <v>106.51162790697674</v>
      </c>
      <c r="J5" s="42">
        <v>92</v>
      </c>
      <c r="K5" s="54">
        <f>SUM(J5/$L5)*100</f>
        <v>106.9767441860465</v>
      </c>
      <c r="L5" s="60">
        <v>86</v>
      </c>
      <c r="N5" s="1"/>
    </row>
    <row r="6" spans="3:14" ht="17.25" customHeight="1" x14ac:dyDescent="0.25">
      <c r="C6" s="47" t="s">
        <v>5</v>
      </c>
      <c r="D6" s="55">
        <v>7059</v>
      </c>
      <c r="E6" s="54">
        <f>SUM(D6/$L6)*100</f>
        <v>89.923566878980893</v>
      </c>
      <c r="F6" s="56">
        <v>7623</v>
      </c>
      <c r="G6" s="54">
        <f>SUM(F6/$L6)*100</f>
        <v>97.108280254777071</v>
      </c>
      <c r="H6" s="56">
        <v>7457</v>
      </c>
      <c r="I6" s="54">
        <f>SUM(H6/$L6)*100</f>
        <v>94.99363057324841</v>
      </c>
      <c r="J6" s="56">
        <v>7886</v>
      </c>
      <c r="K6" s="54">
        <f>SUM(J6/$L6)*100</f>
        <v>100.45859872611464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84.5</v>
      </c>
      <c r="I7" s="54">
        <f>SUM(H7/$L7)*100</f>
        <v>100.59523809523809</v>
      </c>
      <c r="J7" s="42">
        <v>84.8</v>
      </c>
      <c r="K7" s="54">
        <f>SUM(J7/$L7)*100</f>
        <v>100.95238095238095</v>
      </c>
      <c r="L7" s="61">
        <v>84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96</v>
      </c>
      <c r="E9" s="54">
        <f>SUM(D9/$L9)*100</f>
        <v>128</v>
      </c>
      <c r="F9" s="42">
        <v>95.3</v>
      </c>
      <c r="G9" s="54">
        <f>SUM(F9/$L9)*100</f>
        <v>127.06666666666666</v>
      </c>
      <c r="H9" s="42">
        <v>92.7</v>
      </c>
      <c r="I9" s="54">
        <f>SUM(H9/$L9)*100</f>
        <v>123.6</v>
      </c>
      <c r="J9" s="42">
        <v>88.9</v>
      </c>
      <c r="K9" s="54">
        <f>SUM(J9/$L9)*100</f>
        <v>118.53333333333333</v>
      </c>
      <c r="L9" s="61">
        <v>75</v>
      </c>
      <c r="N9" s="1"/>
    </row>
    <row r="10" spans="3:14" ht="17.25" customHeight="1" x14ac:dyDescent="0.25">
      <c r="C10" s="47" t="s">
        <v>5</v>
      </c>
      <c r="D10" s="55">
        <v>5857</v>
      </c>
      <c r="E10" s="54">
        <f>SUM(D10/$L10)*100</f>
        <v>85.503649635036496</v>
      </c>
      <c r="F10" s="56">
        <v>6225</v>
      </c>
      <c r="G10" s="54">
        <f>SUM(F10/$L10)*100</f>
        <v>90.87591240875912</v>
      </c>
      <c r="H10" s="56">
        <v>6604</v>
      </c>
      <c r="I10" s="54">
        <f>SUM(H10/$L10)*100</f>
        <v>96.408759124087595</v>
      </c>
      <c r="J10" s="56">
        <v>7263</v>
      </c>
      <c r="K10" s="54">
        <f>SUM(J10/$L10)*100</f>
        <v>106.02919708029196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96.2</v>
      </c>
      <c r="I11" s="54">
        <f>SUM(H11/$L11)*100</f>
        <v>124.93506493506494</v>
      </c>
      <c r="J11" s="42">
        <v>93</v>
      </c>
      <c r="K11" s="54">
        <f>SUM(J11/$L11)*100</f>
        <v>120.77922077922079</v>
      </c>
      <c r="L11" s="61">
        <v>77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72.22</v>
      </c>
      <c r="E13" s="54">
        <f>SUM(D13/$L13)*100</f>
        <v>95.026315789473685</v>
      </c>
      <c r="F13" s="42">
        <v>75</v>
      </c>
      <c r="G13" s="54">
        <f>SUM(F13/$L13)*100</f>
        <v>98.68421052631578</v>
      </c>
      <c r="H13" s="42">
        <v>74.099999999999994</v>
      </c>
      <c r="I13" s="54">
        <f>SUM(H13/$L13)*100</f>
        <v>97.5</v>
      </c>
      <c r="J13" s="42">
        <v>78.2</v>
      </c>
      <c r="K13" s="54">
        <f>SUM(J13/$L13)*100</f>
        <v>102.89473684210526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76.8</v>
      </c>
      <c r="K14" s="54">
        <f>SUM(J14/$L14)*100</f>
        <v>111.30434782608695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68.739999999999995</v>
      </c>
      <c r="E16" s="54">
        <f>SUM(D16/$L16)*100</f>
        <v>107.40624999999999</v>
      </c>
      <c r="F16" s="42">
        <v>65.459999999999994</v>
      </c>
      <c r="G16" s="54">
        <f>SUM(F16/$L16)*100</f>
        <v>102.28124999999999</v>
      </c>
      <c r="H16" s="42">
        <v>65.8</v>
      </c>
      <c r="I16" s="54">
        <f>SUM(H16/$L16)*100</f>
        <v>102.8125</v>
      </c>
      <c r="J16" s="42">
        <v>67</v>
      </c>
      <c r="K16" s="54">
        <f>SUM(J16/$L16)*100</f>
        <v>104.6875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5195</v>
      </c>
      <c r="E17" s="54">
        <f>SUM(D17/$L17)*100</f>
        <v>107.11340206185567</v>
      </c>
      <c r="F17" s="56">
        <v>5862</v>
      </c>
      <c r="G17" s="54">
        <f>SUM(F17/$L17)*100</f>
        <v>120.8659793814433</v>
      </c>
      <c r="H17" s="56">
        <v>5132</v>
      </c>
      <c r="I17" s="54">
        <f>SUM(H17/$L17)*100</f>
        <v>105.81443298969073</v>
      </c>
      <c r="J17" s="56">
        <v>5129</v>
      </c>
      <c r="K17" s="54">
        <f>SUM(J17/$L17)*100</f>
        <v>105.75257731958763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62.4</v>
      </c>
      <c r="I18" s="54">
        <f>SUM(H18/$L18)*100</f>
        <v>104</v>
      </c>
      <c r="J18" s="42">
        <v>65.8</v>
      </c>
      <c r="K18" s="54">
        <f>SUM(J18/$L18)*100</f>
        <v>109.66666666666667</v>
      </c>
      <c r="L18" s="61">
        <v>60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164" priority="28" operator="between">
      <formula>$L6*0.9</formula>
      <formula>$L6</formula>
    </cfRule>
    <cfRule type="cellIs" dxfId="163" priority="29" operator="lessThan">
      <formula>$L6</formula>
    </cfRule>
    <cfRule type="cellIs" dxfId="162" priority="30" operator="greaterThan">
      <formula>$L6</formula>
    </cfRule>
  </conditionalFormatting>
  <conditionalFormatting sqref="D9 F9 H9 J9">
    <cfRule type="cellIs" dxfId="161" priority="25" operator="between">
      <formula>$L9*0.9</formula>
      <formula>$L9</formula>
    </cfRule>
    <cfRule type="cellIs" dxfId="160" priority="26" operator="lessThan">
      <formula>$L9</formula>
    </cfRule>
    <cfRule type="cellIs" dxfId="159" priority="27" operator="greaterThan">
      <formula>$L9</formula>
    </cfRule>
  </conditionalFormatting>
  <conditionalFormatting sqref="D10 F10 H10 J10">
    <cfRule type="cellIs" dxfId="158" priority="22" operator="between">
      <formula>$L10*0.9</formula>
      <formula>$L10</formula>
    </cfRule>
    <cfRule type="cellIs" dxfId="157" priority="23" operator="lessThan">
      <formula>$L10</formula>
    </cfRule>
    <cfRule type="cellIs" dxfId="156" priority="24" operator="greaterThan">
      <formula>$L10</formula>
    </cfRule>
  </conditionalFormatting>
  <conditionalFormatting sqref="D13 F13 H13 J13">
    <cfRule type="cellIs" dxfId="155" priority="19" operator="between">
      <formula>$L13*0.9</formula>
      <formula>$L13</formula>
    </cfRule>
    <cfRule type="cellIs" dxfId="154" priority="20" operator="lessThan">
      <formula>$L13</formula>
    </cfRule>
    <cfRule type="cellIs" dxfId="153" priority="21" operator="greaterThan">
      <formula>$L13</formula>
    </cfRule>
  </conditionalFormatting>
  <conditionalFormatting sqref="D16 F16 H16 J16">
    <cfRule type="cellIs" dxfId="152" priority="16" operator="between">
      <formula>$L16*0.9</formula>
      <formula>$L16</formula>
    </cfRule>
    <cfRule type="cellIs" dxfId="151" priority="17" operator="lessThan">
      <formula>$L16</formula>
    </cfRule>
    <cfRule type="cellIs" dxfId="150" priority="18" operator="greaterThan">
      <formula>$L16</formula>
    </cfRule>
  </conditionalFormatting>
  <conditionalFormatting sqref="D17 F17 H17 J17">
    <cfRule type="cellIs" dxfId="149" priority="14" operator="lessThan">
      <formula>$L17</formula>
    </cfRule>
    <cfRule type="cellIs" dxfId="148" priority="15" operator="greaterThan">
      <formula>$L17</formula>
    </cfRule>
  </conditionalFormatting>
  <conditionalFormatting sqref="J17 H17 F17 D17">
    <cfRule type="cellIs" dxfId="147" priority="13" operator="between">
      <formula>$L17*0.9</formula>
      <formula>$L17</formula>
    </cfRule>
  </conditionalFormatting>
  <conditionalFormatting sqref="D5 F5 H5 J5">
    <cfRule type="cellIs" dxfId="146" priority="31" operator="between">
      <formula>$L5*0.9</formula>
      <formula>$L5</formula>
    </cfRule>
    <cfRule type="cellIs" dxfId="145" priority="32" operator="lessThan">
      <formula>$L5</formula>
    </cfRule>
    <cfRule type="cellIs" dxfId="144" priority="33" operator="greaterThan">
      <formula>$L5</formula>
    </cfRule>
  </conditionalFormatting>
  <conditionalFormatting sqref="H18 J18">
    <cfRule type="cellIs" dxfId="143" priority="1" operator="between">
      <formula>$L18*0.9</formula>
      <formula>$L18</formula>
    </cfRule>
    <cfRule type="cellIs" dxfId="142" priority="2" operator="lessThan">
      <formula>$L18</formula>
    </cfRule>
    <cfRule type="cellIs" dxfId="141" priority="3" operator="greaterThan">
      <formula>$L18</formula>
    </cfRule>
  </conditionalFormatting>
  <conditionalFormatting sqref="J14">
    <cfRule type="cellIs" dxfId="140" priority="4" operator="between">
      <formula>$L14*0.9</formula>
      <formula>$L14</formula>
    </cfRule>
    <cfRule type="cellIs" dxfId="139" priority="5" operator="lessThan">
      <formula>$L14</formula>
    </cfRule>
    <cfRule type="cellIs" dxfId="138" priority="6" operator="greaterThan">
      <formula>$L14</formula>
    </cfRule>
  </conditionalFormatting>
  <conditionalFormatting sqref="H11 J11">
    <cfRule type="cellIs" dxfId="137" priority="7" operator="between">
      <formula>$L11*0.9</formula>
      <formula>$L11</formula>
    </cfRule>
    <cfRule type="cellIs" dxfId="136" priority="8" operator="lessThan">
      <formula>$L11</formula>
    </cfRule>
    <cfRule type="cellIs" dxfId="135" priority="9" operator="greaterThan">
      <formula>$L11</formula>
    </cfRule>
  </conditionalFormatting>
  <conditionalFormatting sqref="H7 J7">
    <cfRule type="cellIs" dxfId="134" priority="10" operator="between">
      <formula>$L7*0.9</formula>
      <formula>$L7</formula>
    </cfRule>
    <cfRule type="cellIs" dxfId="133" priority="11" operator="lessThan">
      <formula>$L7</formula>
    </cfRule>
    <cfRule type="cellIs" dxfId="132" priority="12" operator="greaterThan">
      <formula>$L7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83.87</v>
      </c>
      <c r="E5" s="54">
        <f>SUM(D5/$L5)*100</f>
        <v>102.28048780487806</v>
      </c>
      <c r="F5" s="42">
        <v>83.3</v>
      </c>
      <c r="G5" s="54">
        <f>SUM(F5/$L5)*100</f>
        <v>101.58536585365854</v>
      </c>
      <c r="H5" s="42">
        <v>91.2</v>
      </c>
      <c r="I5" s="54">
        <f>SUM(H5/$L5)*100</f>
        <v>111.21951219512196</v>
      </c>
      <c r="J5" s="42">
        <v>91.4</v>
      </c>
      <c r="K5" s="54">
        <f>SUM(J5/$L5)*100</f>
        <v>111.46341463414635</v>
      </c>
      <c r="L5" s="60">
        <v>82</v>
      </c>
      <c r="N5" s="1"/>
    </row>
    <row r="6" spans="3:14" ht="17.25" customHeight="1" x14ac:dyDescent="0.25">
      <c r="C6" s="47" t="s">
        <v>5</v>
      </c>
      <c r="D6" s="55">
        <v>8384</v>
      </c>
      <c r="E6" s="54">
        <f>SUM(D6/$L6)*100</f>
        <v>106.80254777070064</v>
      </c>
      <c r="F6" s="56">
        <v>8861</v>
      </c>
      <c r="G6" s="54">
        <f>SUM(F6/$L6)*100</f>
        <v>112.87898089171975</v>
      </c>
      <c r="H6" s="56">
        <v>10683</v>
      </c>
      <c r="I6" s="54">
        <f>SUM(H6/$L6)*100</f>
        <v>136.08917197452229</v>
      </c>
      <c r="J6" s="56">
        <v>10384</v>
      </c>
      <c r="K6" s="54">
        <f>SUM(J6/$L6)*100</f>
        <v>132.28025477707007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80.599999999999994</v>
      </c>
      <c r="I7" s="54">
        <f>SUM(H7/$L7)*100</f>
        <v>103.33333333333331</v>
      </c>
      <c r="J7" s="42">
        <v>83.3</v>
      </c>
      <c r="K7" s="54">
        <f>SUM(J7/$L7)*100</f>
        <v>106.7948717948718</v>
      </c>
      <c r="L7" s="61">
        <v>78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100</v>
      </c>
      <c r="E9" s="54">
        <f>SUM(D9/$L9)*100</f>
        <v>142.85714285714286</v>
      </c>
      <c r="F9" s="42">
        <v>94.7</v>
      </c>
      <c r="G9" s="54">
        <f>SUM(F9/$L9)*100</f>
        <v>135.28571428571431</v>
      </c>
      <c r="H9" s="42">
        <v>93.5</v>
      </c>
      <c r="I9" s="54">
        <f>SUM(H9/$L9)*100</f>
        <v>133.57142857142856</v>
      </c>
      <c r="J9" s="42">
        <v>90.2</v>
      </c>
      <c r="K9" s="54">
        <f>SUM(J9/$L9)*100</f>
        <v>128.85714285714286</v>
      </c>
      <c r="L9" s="61">
        <v>70</v>
      </c>
      <c r="N9" s="1"/>
    </row>
    <row r="10" spans="3:14" ht="17.25" customHeight="1" x14ac:dyDescent="0.25">
      <c r="C10" s="47" t="s">
        <v>5</v>
      </c>
      <c r="D10" s="55">
        <v>9496</v>
      </c>
      <c r="E10" s="54">
        <f>SUM(D10/$L10)*100</f>
        <v>138.62773722627736</v>
      </c>
      <c r="F10" s="56">
        <v>9498</v>
      </c>
      <c r="G10" s="54">
        <f>SUM(F10/$L10)*100</f>
        <v>138.65693430656933</v>
      </c>
      <c r="H10" s="56">
        <v>10024</v>
      </c>
      <c r="I10" s="54">
        <f>SUM(H10/$L10)*100</f>
        <v>146.33576642335765</v>
      </c>
      <c r="J10" s="56">
        <v>10057</v>
      </c>
      <c r="K10" s="54">
        <f>SUM(J10/$L10)*100</f>
        <v>146.81751824817516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100</v>
      </c>
      <c r="I11" s="54">
        <f>SUM(H11/$L11)*100</f>
        <v>135.13513513513513</v>
      </c>
      <c r="J11" s="42">
        <v>94.7</v>
      </c>
      <c r="K11" s="54">
        <f>SUM(J11/$L11)*100</f>
        <v>127.97297297297298</v>
      </c>
      <c r="L11" s="61">
        <v>74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96.88</v>
      </c>
      <c r="E13" s="54">
        <f>SUM(D13/$L13)*100</f>
        <v>134.55555555555554</v>
      </c>
      <c r="F13" s="42">
        <v>66.2</v>
      </c>
      <c r="G13" s="54">
        <f>SUM(F13/$L13)*100</f>
        <v>91.944444444444457</v>
      </c>
      <c r="H13" s="42">
        <v>64.3</v>
      </c>
      <c r="I13" s="54">
        <f>SUM(H13/$L13)*100</f>
        <v>89.305555555555543</v>
      </c>
      <c r="J13" s="42">
        <v>65.400000000000006</v>
      </c>
      <c r="K13" s="54">
        <f>SUM(J13/$L13)*100</f>
        <v>90.833333333333343</v>
      </c>
      <c r="L13" s="61">
        <v>72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64.900000000000006</v>
      </c>
      <c r="K14" s="54">
        <f>SUM(J14/$L14)*100</f>
        <v>94.057971014492765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68.11</v>
      </c>
      <c r="E16" s="54">
        <f>SUM(D16/$L16)*100</f>
        <v>106.421875</v>
      </c>
      <c r="F16" s="42">
        <v>66.260000000000005</v>
      </c>
      <c r="G16" s="54">
        <f>SUM(F16/$L16)*100</f>
        <v>103.53125000000001</v>
      </c>
      <c r="H16" s="42">
        <v>67</v>
      </c>
      <c r="I16" s="54">
        <f>SUM(H16/$L16)*100</f>
        <v>104.6875</v>
      </c>
      <c r="J16" s="42">
        <v>67.3</v>
      </c>
      <c r="K16" s="54">
        <f>SUM(J16/$L16)*100</f>
        <v>105.15625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5500</v>
      </c>
      <c r="E17" s="54">
        <f>SUM(D17/$L17)*100</f>
        <v>113.4020618556701</v>
      </c>
      <c r="F17" s="56">
        <v>6639</v>
      </c>
      <c r="G17" s="54">
        <f>SUM(F17/$L17)*100</f>
        <v>136.88659793814432</v>
      </c>
      <c r="H17" s="56">
        <v>5390</v>
      </c>
      <c r="I17" s="54">
        <f>SUM(H17/$L17)*100</f>
        <v>111.1340206185567</v>
      </c>
      <c r="J17" s="56">
        <v>5493</v>
      </c>
      <c r="K17" s="54">
        <f>SUM(J17/$L17)*100</f>
        <v>113.2577319587629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62.4</v>
      </c>
      <c r="I18" s="54">
        <f>SUM(H18/$L18)*100</f>
        <v>99.047619047619037</v>
      </c>
      <c r="J18" s="42">
        <v>65.900000000000006</v>
      </c>
      <c r="K18" s="54">
        <f>SUM(J18/$L18)*100</f>
        <v>104.60317460317461</v>
      </c>
      <c r="L18" s="61">
        <v>63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131" priority="28" operator="between">
      <formula>$L6*0.9</formula>
      <formula>$L6</formula>
    </cfRule>
    <cfRule type="cellIs" dxfId="130" priority="29" operator="lessThan">
      <formula>$L6</formula>
    </cfRule>
    <cfRule type="cellIs" dxfId="129" priority="30" operator="greaterThan">
      <formula>$L6</formula>
    </cfRule>
  </conditionalFormatting>
  <conditionalFormatting sqref="D9 F9 H9 J9">
    <cfRule type="cellIs" dxfId="128" priority="25" operator="between">
      <formula>$L9*0.9</formula>
      <formula>$L9</formula>
    </cfRule>
    <cfRule type="cellIs" dxfId="127" priority="26" operator="lessThan">
      <formula>$L9</formula>
    </cfRule>
    <cfRule type="cellIs" dxfId="126" priority="27" operator="greaterThan">
      <formula>$L9</formula>
    </cfRule>
  </conditionalFormatting>
  <conditionalFormatting sqref="D10 F10 H10 J10">
    <cfRule type="cellIs" dxfId="125" priority="22" operator="between">
      <formula>$L10*0.9</formula>
      <formula>$L10</formula>
    </cfRule>
    <cfRule type="cellIs" dxfId="124" priority="23" operator="lessThan">
      <formula>$L10</formula>
    </cfRule>
    <cfRule type="cellIs" dxfId="123" priority="24" operator="greaterThan">
      <formula>$L10</formula>
    </cfRule>
  </conditionalFormatting>
  <conditionalFormatting sqref="D13 F13 H13 J13">
    <cfRule type="cellIs" dxfId="122" priority="19" operator="between">
      <formula>$L13*0.9</formula>
      <formula>$L13</formula>
    </cfRule>
    <cfRule type="cellIs" dxfId="121" priority="20" operator="lessThan">
      <formula>$L13</formula>
    </cfRule>
    <cfRule type="cellIs" dxfId="120" priority="21" operator="greaterThan">
      <formula>$L13</formula>
    </cfRule>
  </conditionalFormatting>
  <conditionalFormatting sqref="D16 F16 H16 J16">
    <cfRule type="cellIs" dxfId="119" priority="16" operator="between">
      <formula>$L16*0.9</formula>
      <formula>$L16</formula>
    </cfRule>
    <cfRule type="cellIs" dxfId="118" priority="17" operator="lessThan">
      <formula>$L16</formula>
    </cfRule>
    <cfRule type="cellIs" dxfId="117" priority="18" operator="greaterThan">
      <formula>$L16</formula>
    </cfRule>
  </conditionalFormatting>
  <conditionalFormatting sqref="D17 F17 H17 J17">
    <cfRule type="cellIs" dxfId="116" priority="14" operator="lessThan">
      <formula>$L17</formula>
    </cfRule>
    <cfRule type="cellIs" dxfId="115" priority="15" operator="greaterThan">
      <formula>$L17</formula>
    </cfRule>
  </conditionalFormatting>
  <conditionalFormatting sqref="J17 H17 F17 D17">
    <cfRule type="cellIs" dxfId="114" priority="13" operator="between">
      <formula>$L17*0.9</formula>
      <formula>$L17</formula>
    </cfRule>
  </conditionalFormatting>
  <conditionalFormatting sqref="D5 F5 H5 J5">
    <cfRule type="cellIs" dxfId="113" priority="31" operator="between">
      <formula>$L5*0.9</formula>
      <formula>$L5</formula>
    </cfRule>
    <cfRule type="cellIs" dxfId="112" priority="32" operator="lessThan">
      <formula>$L5</formula>
    </cfRule>
    <cfRule type="cellIs" dxfId="111" priority="33" operator="greaterThan">
      <formula>$L5</formula>
    </cfRule>
  </conditionalFormatting>
  <conditionalFormatting sqref="H18 J18">
    <cfRule type="cellIs" dxfId="110" priority="1" operator="between">
      <formula>$L18*0.9</formula>
      <formula>$L18</formula>
    </cfRule>
    <cfRule type="cellIs" dxfId="109" priority="2" operator="lessThan">
      <formula>$L18</formula>
    </cfRule>
    <cfRule type="cellIs" dxfId="108" priority="3" operator="greaterThan">
      <formula>$L18</formula>
    </cfRule>
  </conditionalFormatting>
  <conditionalFormatting sqref="J14">
    <cfRule type="cellIs" dxfId="107" priority="4" operator="between">
      <formula>$L14*0.9</formula>
      <formula>$L14</formula>
    </cfRule>
    <cfRule type="cellIs" dxfId="106" priority="5" operator="lessThan">
      <formula>$L14</formula>
    </cfRule>
    <cfRule type="cellIs" dxfId="105" priority="6" operator="greaterThan">
      <formula>$L14</formula>
    </cfRule>
  </conditionalFormatting>
  <conditionalFormatting sqref="H11 J11">
    <cfRule type="cellIs" dxfId="104" priority="7" operator="between">
      <formula>$L11*0.9</formula>
      <formula>$L11</formula>
    </cfRule>
    <cfRule type="cellIs" dxfId="103" priority="8" operator="lessThan">
      <formula>$L11</formula>
    </cfRule>
    <cfRule type="cellIs" dxfId="102" priority="9" operator="greaterThan">
      <formula>$L11</formula>
    </cfRule>
  </conditionalFormatting>
  <conditionalFormatting sqref="H7 J7">
    <cfRule type="cellIs" dxfId="101" priority="10" operator="between">
      <formula>$L7*0.9</formula>
      <formula>$L7</formula>
    </cfRule>
    <cfRule type="cellIs" dxfId="100" priority="11" operator="lessThan">
      <formula>$L7</formula>
    </cfRule>
    <cfRule type="cellIs" dxfId="99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86.9</v>
      </c>
      <c r="E5" s="54">
        <f>SUM(D5/$L5)*100</f>
        <v>97.640449438202253</v>
      </c>
      <c r="F5" s="42">
        <v>89.1</v>
      </c>
      <c r="G5" s="54">
        <f>SUM(F5/$L5)*100</f>
        <v>100.11235955056179</v>
      </c>
      <c r="H5" s="42">
        <v>88.9</v>
      </c>
      <c r="I5" s="54">
        <f>SUM(H5/$L5)*100</f>
        <v>99.887640449438209</v>
      </c>
      <c r="J5" s="42">
        <v>91.3</v>
      </c>
      <c r="K5" s="54">
        <f>SUM(J5/$L5)*100</f>
        <v>102.58426966292133</v>
      </c>
      <c r="L5" s="60">
        <v>89</v>
      </c>
      <c r="N5" s="1"/>
    </row>
    <row r="6" spans="3:14" ht="17.25" customHeight="1" x14ac:dyDescent="0.25">
      <c r="C6" s="47" t="s">
        <v>5</v>
      </c>
      <c r="D6" s="55">
        <v>7710</v>
      </c>
      <c r="E6" s="54">
        <f>SUM(D6/$L6)*100</f>
        <v>98.216560509554142</v>
      </c>
      <c r="F6" s="56">
        <v>7586</v>
      </c>
      <c r="G6" s="54">
        <f>SUM(F6/$L6)*100</f>
        <v>96.636942675159233</v>
      </c>
      <c r="H6" s="56">
        <v>8020</v>
      </c>
      <c r="I6" s="54">
        <f>SUM(H6/$L6)*100</f>
        <v>102.16560509554139</v>
      </c>
      <c r="J6" s="56">
        <v>8960</v>
      </c>
      <c r="K6" s="54">
        <f>SUM(J6/$L6)*100</f>
        <v>114.14012738853503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84.6</v>
      </c>
      <c r="I7" s="54">
        <f>SUM(H7/$L7)*100</f>
        <v>99.529411764705884</v>
      </c>
      <c r="J7" s="42">
        <v>87.6</v>
      </c>
      <c r="K7" s="54">
        <f>SUM(J7/$L7)*100</f>
        <v>103.05882352941175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87.14</v>
      </c>
      <c r="E9" s="54">
        <f>SUM(D9/$L9)*100</f>
        <v>104.98795180722891</v>
      </c>
      <c r="F9" s="42">
        <v>91.3</v>
      </c>
      <c r="G9" s="54">
        <f>SUM(F9/$L9)*100</f>
        <v>109.99999999999999</v>
      </c>
      <c r="H9" s="42">
        <v>90.3</v>
      </c>
      <c r="I9" s="54">
        <f>SUM(H9/$L9)*100</f>
        <v>108.79518072289156</v>
      </c>
      <c r="J9" s="42">
        <v>91.3</v>
      </c>
      <c r="K9" s="54">
        <f>SUM(J9/$L9)*100</f>
        <v>109.99999999999999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8984</v>
      </c>
      <c r="E10" s="54">
        <f>SUM(D10/$L10)*100</f>
        <v>131.15328467153284</v>
      </c>
      <c r="F10" s="56">
        <v>9510</v>
      </c>
      <c r="G10" s="54">
        <f>SUM(F10/$L10)*100</f>
        <v>138.83211678832117</v>
      </c>
      <c r="H10" s="56">
        <v>9280</v>
      </c>
      <c r="I10" s="54">
        <f>SUM(H10/$L10)*100</f>
        <v>135.47445255474452</v>
      </c>
      <c r="J10" s="56">
        <v>9499</v>
      </c>
      <c r="K10" s="54">
        <f>SUM(J10/$L10)*100</f>
        <v>138.67153284671531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88.4</v>
      </c>
      <c r="I11" s="54">
        <f>SUM(H11/$L11)*100</f>
        <v>111.89873417721519</v>
      </c>
      <c r="J11" s="42">
        <v>90.5</v>
      </c>
      <c r="K11" s="54">
        <f>SUM(J11/$L11)*100</f>
        <v>114.55696202531647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92.49</v>
      </c>
      <c r="E13" s="54">
        <f>SUM(D13/$L13)*100</f>
        <v>121.69736842105263</v>
      </c>
      <c r="F13" s="42">
        <v>92.2</v>
      </c>
      <c r="G13" s="54">
        <f>SUM(F13/$L13)*100</f>
        <v>121.31578947368422</v>
      </c>
      <c r="H13" s="42">
        <v>92.9</v>
      </c>
      <c r="I13" s="54">
        <f>SUM(H13/$L13)*100</f>
        <v>122.23684210526315</v>
      </c>
      <c r="J13" s="42">
        <v>92.9</v>
      </c>
      <c r="K13" s="54">
        <f>SUM(J13/$L13)*100</f>
        <v>122.23684210526315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93.7</v>
      </c>
      <c r="K14" s="54">
        <f>SUM(J14/$L14)*100</f>
        <v>135.79710144927537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65.58</v>
      </c>
      <c r="E16" s="54">
        <f>SUM(D16/$L16)*100</f>
        <v>102.46875</v>
      </c>
      <c r="F16" s="42">
        <v>64.510000000000005</v>
      </c>
      <c r="G16" s="54">
        <f>SUM(F16/$L16)*100</f>
        <v>100.79687500000001</v>
      </c>
      <c r="H16" s="42">
        <v>66</v>
      </c>
      <c r="I16" s="54">
        <f>SUM(H16/$L16)*100</f>
        <v>103.125</v>
      </c>
      <c r="J16" s="42">
        <v>66.5</v>
      </c>
      <c r="K16" s="54">
        <f>SUM(J16/$L16)*100</f>
        <v>103.90625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5159</v>
      </c>
      <c r="E17" s="54">
        <f>SUM(D17/$L17)*100</f>
        <v>106.37113402061856</v>
      </c>
      <c r="F17" s="56">
        <v>6205</v>
      </c>
      <c r="G17" s="54">
        <f>SUM(F17/$L17)*100</f>
        <v>127.9381443298969</v>
      </c>
      <c r="H17" s="56">
        <v>5291</v>
      </c>
      <c r="I17" s="54">
        <f>SUM(H17/$L17)*100</f>
        <v>109.09278350515463</v>
      </c>
      <c r="J17" s="56">
        <v>5379</v>
      </c>
      <c r="K17" s="54">
        <f>SUM(J17/$L17)*100</f>
        <v>110.90721649484536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65.7</v>
      </c>
      <c r="I18" s="54">
        <f>SUM(H18/$L18)*100</f>
        <v>99.545454545454547</v>
      </c>
      <c r="J18" s="42">
        <v>67.7</v>
      </c>
      <c r="K18" s="54">
        <f>SUM(J18/$L18)*100</f>
        <v>102.57575757575759</v>
      </c>
      <c r="L18" s="61">
        <v>66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98" priority="28" operator="between">
      <formula>$L6*0.9</formula>
      <formula>$L6</formula>
    </cfRule>
    <cfRule type="cellIs" dxfId="97" priority="29" operator="lessThan">
      <formula>$L6</formula>
    </cfRule>
    <cfRule type="cellIs" dxfId="96" priority="30" operator="greaterThan">
      <formula>$L6</formula>
    </cfRule>
  </conditionalFormatting>
  <conditionalFormatting sqref="D9 F9 H9 J9">
    <cfRule type="cellIs" dxfId="95" priority="25" operator="between">
      <formula>$L9*0.9</formula>
      <formula>$L9</formula>
    </cfRule>
    <cfRule type="cellIs" dxfId="94" priority="26" operator="lessThan">
      <formula>$L9</formula>
    </cfRule>
    <cfRule type="cellIs" dxfId="93" priority="27" operator="greaterThan">
      <formula>$L9</formula>
    </cfRule>
  </conditionalFormatting>
  <conditionalFormatting sqref="D10 F10 H10 J10">
    <cfRule type="cellIs" dxfId="92" priority="22" operator="between">
      <formula>$L10*0.9</formula>
      <formula>$L10</formula>
    </cfRule>
    <cfRule type="cellIs" dxfId="91" priority="23" operator="lessThan">
      <formula>$L10</formula>
    </cfRule>
    <cfRule type="cellIs" dxfId="90" priority="24" operator="greaterThan">
      <formula>$L10</formula>
    </cfRule>
  </conditionalFormatting>
  <conditionalFormatting sqref="D13 F13 H13 J13">
    <cfRule type="cellIs" dxfId="89" priority="19" operator="between">
      <formula>$L13*0.9</formula>
      <formula>$L13</formula>
    </cfRule>
    <cfRule type="cellIs" dxfId="88" priority="20" operator="lessThan">
      <formula>$L13</formula>
    </cfRule>
    <cfRule type="cellIs" dxfId="87" priority="21" operator="greaterThan">
      <formula>$L13</formula>
    </cfRule>
  </conditionalFormatting>
  <conditionalFormatting sqref="D16 F16 H16 J16">
    <cfRule type="cellIs" dxfId="86" priority="16" operator="between">
      <formula>$L16*0.9</formula>
      <formula>$L16</formula>
    </cfRule>
    <cfRule type="cellIs" dxfId="85" priority="17" operator="lessThan">
      <formula>$L16</formula>
    </cfRule>
    <cfRule type="cellIs" dxfId="84" priority="18" operator="greaterThan">
      <formula>$L16</formula>
    </cfRule>
  </conditionalFormatting>
  <conditionalFormatting sqref="D17 F17 H17 J17">
    <cfRule type="cellIs" dxfId="83" priority="14" operator="lessThan">
      <formula>$L17</formula>
    </cfRule>
    <cfRule type="cellIs" dxfId="82" priority="15" operator="greaterThan">
      <formula>$L17</formula>
    </cfRule>
  </conditionalFormatting>
  <conditionalFormatting sqref="J17 H17 F17 D17">
    <cfRule type="cellIs" dxfId="81" priority="13" operator="between">
      <formula>$L17*0.9</formula>
      <formula>$L17</formula>
    </cfRule>
  </conditionalFormatting>
  <conditionalFormatting sqref="D5 F5 H5 J5">
    <cfRule type="cellIs" dxfId="80" priority="31" operator="between">
      <formula>$L5*0.9</formula>
      <formula>$L5</formula>
    </cfRule>
    <cfRule type="cellIs" dxfId="79" priority="32" operator="lessThan">
      <formula>$L5</formula>
    </cfRule>
    <cfRule type="cellIs" dxfId="78" priority="33" operator="greaterThan">
      <formula>$L5</formula>
    </cfRule>
  </conditionalFormatting>
  <conditionalFormatting sqref="H18 J18">
    <cfRule type="cellIs" dxfId="77" priority="1" operator="between">
      <formula>$L18*0.9</formula>
      <formula>$L18</formula>
    </cfRule>
    <cfRule type="cellIs" dxfId="76" priority="2" operator="lessThan">
      <formula>$L18</formula>
    </cfRule>
    <cfRule type="cellIs" dxfId="75" priority="3" operator="greaterThan">
      <formula>$L18</formula>
    </cfRule>
  </conditionalFormatting>
  <conditionalFormatting sqref="J14">
    <cfRule type="cellIs" dxfId="74" priority="4" operator="between">
      <formula>$L14*0.9</formula>
      <formula>$L14</formula>
    </cfRule>
    <cfRule type="cellIs" dxfId="73" priority="5" operator="lessThan">
      <formula>$L14</formula>
    </cfRule>
    <cfRule type="cellIs" dxfId="72" priority="6" operator="greaterThan">
      <formula>$L14</formula>
    </cfRule>
  </conditionalFormatting>
  <conditionalFormatting sqref="H11 J11">
    <cfRule type="cellIs" dxfId="71" priority="7" operator="between">
      <formula>$L11*0.9</formula>
      <formula>$L11</formula>
    </cfRule>
    <cfRule type="cellIs" dxfId="70" priority="8" operator="lessThan">
      <formula>$L11</formula>
    </cfRule>
    <cfRule type="cellIs" dxfId="69" priority="9" operator="greaterThan">
      <formula>$L11</formula>
    </cfRule>
  </conditionalFormatting>
  <conditionalFormatting sqref="H7 J7">
    <cfRule type="cellIs" dxfId="68" priority="10" operator="between">
      <formula>$L7*0.9</formula>
      <formula>$L7</formula>
    </cfRule>
    <cfRule type="cellIs" dxfId="67" priority="11" operator="lessThan">
      <formula>$L7</formula>
    </cfRule>
    <cfRule type="cellIs" dxfId="66" priority="12" operator="greaterThan">
      <formula>$L7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76.25</v>
      </c>
      <c r="E5" s="54">
        <f>SUM(D5/$L5)*100</f>
        <v>85.674157303370791</v>
      </c>
      <c r="F5" s="42">
        <v>77.599999999999994</v>
      </c>
      <c r="G5" s="54">
        <f>SUM(F5/$L5)*100</f>
        <v>87.191011235955045</v>
      </c>
      <c r="H5" s="42">
        <v>77.2</v>
      </c>
      <c r="I5" s="54">
        <f>SUM(H5/$L5)*100</f>
        <v>86.741573033707866</v>
      </c>
      <c r="J5" s="42">
        <v>77.099999999999994</v>
      </c>
      <c r="K5" s="54">
        <f>SUM(J5/$L5)*100</f>
        <v>86.62921348314606</v>
      </c>
      <c r="L5" s="60">
        <v>89</v>
      </c>
      <c r="N5" s="1"/>
    </row>
    <row r="6" spans="3:14" ht="17.25" customHeight="1" x14ac:dyDescent="0.25">
      <c r="C6" s="47" t="s">
        <v>5</v>
      </c>
      <c r="D6" s="55">
        <v>4875</v>
      </c>
      <c r="E6" s="54">
        <f>SUM(D6/$L6)*100</f>
        <v>62.101910828025474</v>
      </c>
      <c r="F6" s="56">
        <v>4774</v>
      </c>
      <c r="G6" s="54">
        <f>SUM(F6/$L6)*100</f>
        <v>60.815286624203821</v>
      </c>
      <c r="H6" s="56">
        <v>4729</v>
      </c>
      <c r="I6" s="54">
        <f>SUM(H6/$L6)*100</f>
        <v>60.242038216560509</v>
      </c>
      <c r="J6" s="56">
        <v>4753</v>
      </c>
      <c r="K6" s="54">
        <f>SUM(J6/$L6)*100</f>
        <v>60.547770700636939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71.7</v>
      </c>
      <c r="I7" s="54">
        <f>SUM(H7/$L7)*100</f>
        <v>84.35294117647058</v>
      </c>
      <c r="J7" s="42">
        <v>73.8</v>
      </c>
      <c r="K7" s="54">
        <f>SUM(J7/$L7)*100</f>
        <v>86.823529411764696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83.87</v>
      </c>
      <c r="E9" s="54">
        <f>SUM(D9/$L9)*100</f>
        <v>101.04819277108435</v>
      </c>
      <c r="F9" s="42">
        <v>82.4</v>
      </c>
      <c r="G9" s="54">
        <f>SUM(F9/$L9)*100</f>
        <v>99.277108433734952</v>
      </c>
      <c r="H9" s="42">
        <v>82.6</v>
      </c>
      <c r="I9" s="54">
        <f>SUM(H9/$L9)*100</f>
        <v>99.518072289156621</v>
      </c>
      <c r="J9" s="42">
        <v>83.7</v>
      </c>
      <c r="K9" s="54">
        <f>SUM(J9/$L9)*100</f>
        <v>100.84337349397589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7753</v>
      </c>
      <c r="E10" s="54">
        <f>SUM(D10/$L10)*100</f>
        <v>113.18248175182481</v>
      </c>
      <c r="F10" s="56">
        <v>7405</v>
      </c>
      <c r="G10" s="54">
        <f>SUM(F10/$L10)*100</f>
        <v>108.10218978102191</v>
      </c>
      <c r="H10" s="56">
        <v>7203</v>
      </c>
      <c r="I10" s="54">
        <f>SUM(H10/$L10)*100</f>
        <v>105.15328467153284</v>
      </c>
      <c r="J10" s="56">
        <v>7692</v>
      </c>
      <c r="K10" s="54">
        <f>SUM(J10/$L10)*100</f>
        <v>112.29197080291971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73</v>
      </c>
      <c r="I11" s="54">
        <f>SUM(H11/$L11)*100</f>
        <v>92.405063291139243</v>
      </c>
      <c r="J11" s="42">
        <v>75.8</v>
      </c>
      <c r="K11" s="54">
        <f>SUM(J11/$L11)*100</f>
        <v>95.949367088607602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83.1</v>
      </c>
      <c r="E13" s="54">
        <f>SUM(D13/$L13)*100</f>
        <v>109.34210526315789</v>
      </c>
      <c r="F13" s="42">
        <v>88.1</v>
      </c>
      <c r="G13" s="54">
        <f>SUM(F13/$L13)*100</f>
        <v>115.92105263157895</v>
      </c>
      <c r="H13" s="42">
        <v>86.9</v>
      </c>
      <c r="I13" s="54">
        <f>SUM(H13/$L13)*100</f>
        <v>114.34210526315792</v>
      </c>
      <c r="J13" s="42">
        <v>88.2</v>
      </c>
      <c r="K13" s="54">
        <f>SUM(J13/$L13)*100</f>
        <v>116.05263157894737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92.4</v>
      </c>
      <c r="K14" s="54">
        <f>SUM(J14/$L14)*100</f>
        <v>133.91304347826087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62.31</v>
      </c>
      <c r="E16" s="54">
        <f>SUM(D16/$L16)*100</f>
        <v>97.359375</v>
      </c>
      <c r="F16" s="42">
        <v>61.13</v>
      </c>
      <c r="G16" s="54">
        <f>SUM(F16/$L16)*100</f>
        <v>95.515625</v>
      </c>
      <c r="H16" s="42">
        <v>63.7</v>
      </c>
      <c r="I16" s="54">
        <f>SUM(H16/$L16)*100</f>
        <v>99.53125</v>
      </c>
      <c r="J16" s="42">
        <v>60.6</v>
      </c>
      <c r="K16" s="54">
        <f>SUM(J16/$L16)*100</f>
        <v>94.6875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5161</v>
      </c>
      <c r="E17" s="54">
        <f>SUM(D17/$L17)*100</f>
        <v>106.41237113402062</v>
      </c>
      <c r="F17" s="56">
        <v>6158</v>
      </c>
      <c r="G17" s="54">
        <f>SUM(F17/$L17)*100</f>
        <v>126.96907216494846</v>
      </c>
      <c r="H17" s="56">
        <v>5112</v>
      </c>
      <c r="I17" s="54">
        <f>SUM(H17/$L17)*100</f>
        <v>105.4020618556701</v>
      </c>
      <c r="J17" s="56">
        <v>5284</v>
      </c>
      <c r="K17" s="54">
        <f>SUM(J17/$L17)*100</f>
        <v>108.94845360824743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63.1</v>
      </c>
      <c r="I18" s="54">
        <f>SUM(H18/$L18)*100</f>
        <v>95.606060606060609</v>
      </c>
      <c r="J18" s="42">
        <v>63.7</v>
      </c>
      <c r="K18" s="54">
        <f>SUM(J18/$L18)*100</f>
        <v>96.515151515151516</v>
      </c>
      <c r="L18" s="61">
        <v>66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65" priority="28" operator="between">
      <formula>$L6*0.9</formula>
      <formula>$L6</formula>
    </cfRule>
    <cfRule type="cellIs" dxfId="64" priority="29" operator="lessThan">
      <formula>$L6</formula>
    </cfRule>
    <cfRule type="cellIs" dxfId="63" priority="30" operator="greaterThan">
      <formula>$L6</formula>
    </cfRule>
  </conditionalFormatting>
  <conditionalFormatting sqref="D9 F9 H9 J9">
    <cfRule type="cellIs" dxfId="62" priority="25" operator="between">
      <formula>$L9*0.9</formula>
      <formula>$L9</formula>
    </cfRule>
    <cfRule type="cellIs" dxfId="61" priority="26" operator="lessThan">
      <formula>$L9</formula>
    </cfRule>
    <cfRule type="cellIs" dxfId="60" priority="27" operator="greaterThan">
      <formula>$L9</formula>
    </cfRule>
  </conditionalFormatting>
  <conditionalFormatting sqref="D10 F10 H10 J10">
    <cfRule type="cellIs" dxfId="59" priority="22" operator="between">
      <formula>$L10*0.9</formula>
      <formula>$L10</formula>
    </cfRule>
    <cfRule type="cellIs" dxfId="58" priority="23" operator="lessThan">
      <formula>$L10</formula>
    </cfRule>
    <cfRule type="cellIs" dxfId="57" priority="24" operator="greaterThan">
      <formula>$L10</formula>
    </cfRule>
  </conditionalFormatting>
  <conditionalFormatting sqref="D13 F13 H13 J13">
    <cfRule type="cellIs" dxfId="56" priority="19" operator="between">
      <formula>$L13*0.9</formula>
      <formula>$L13</formula>
    </cfRule>
    <cfRule type="cellIs" dxfId="55" priority="20" operator="lessThan">
      <formula>$L13</formula>
    </cfRule>
    <cfRule type="cellIs" dxfId="54" priority="21" operator="greaterThan">
      <formula>$L13</formula>
    </cfRule>
  </conditionalFormatting>
  <conditionalFormatting sqref="D16 F16 H16 J16">
    <cfRule type="cellIs" dxfId="53" priority="16" operator="between">
      <formula>$L16*0.9</formula>
      <formula>$L16</formula>
    </cfRule>
    <cfRule type="cellIs" dxfId="52" priority="17" operator="lessThan">
      <formula>$L16</formula>
    </cfRule>
    <cfRule type="cellIs" dxfId="51" priority="18" operator="greaterThan">
      <formula>$L16</formula>
    </cfRule>
  </conditionalFormatting>
  <conditionalFormatting sqref="D17 F17 H17 J17">
    <cfRule type="cellIs" dxfId="50" priority="14" operator="lessThan">
      <formula>$L17</formula>
    </cfRule>
    <cfRule type="cellIs" dxfId="49" priority="15" operator="greaterThan">
      <formula>$L17</formula>
    </cfRule>
  </conditionalFormatting>
  <conditionalFormatting sqref="J17 H17 F17 D17">
    <cfRule type="cellIs" dxfId="48" priority="13" operator="between">
      <formula>$L17*0.9</formula>
      <formula>$L17</formula>
    </cfRule>
  </conditionalFormatting>
  <conditionalFormatting sqref="D5 F5 H5 J5">
    <cfRule type="cellIs" dxfId="47" priority="31" operator="between">
      <formula>$L5*0.9</formula>
      <formula>$L5</formula>
    </cfRule>
    <cfRule type="cellIs" dxfId="46" priority="32" operator="lessThan">
      <formula>$L5</formula>
    </cfRule>
    <cfRule type="cellIs" dxfId="45" priority="33" operator="greaterThan">
      <formula>$L5</formula>
    </cfRule>
  </conditionalFormatting>
  <conditionalFormatting sqref="H18 J18">
    <cfRule type="cellIs" dxfId="44" priority="1" operator="between">
      <formula>$L18*0.9</formula>
      <formula>$L18</formula>
    </cfRule>
    <cfRule type="cellIs" dxfId="43" priority="2" operator="lessThan">
      <formula>$L18</formula>
    </cfRule>
    <cfRule type="cellIs" dxfId="42" priority="3" operator="greaterThan">
      <formula>$L18</formula>
    </cfRule>
  </conditionalFormatting>
  <conditionalFormatting sqref="J14">
    <cfRule type="cellIs" dxfId="41" priority="4" operator="between">
      <formula>$L14*0.9</formula>
      <formula>$L14</formula>
    </cfRule>
    <cfRule type="cellIs" dxfId="40" priority="5" operator="lessThan">
      <formula>$L14</formula>
    </cfRule>
    <cfRule type="cellIs" dxfId="39" priority="6" operator="greaterThan">
      <formula>$L14</formula>
    </cfRule>
  </conditionalFormatting>
  <conditionalFormatting sqref="H11 J11">
    <cfRule type="cellIs" dxfId="38" priority="7" operator="between">
      <formula>$L11*0.9</formula>
      <formula>$L11</formula>
    </cfRule>
    <cfRule type="cellIs" dxfId="37" priority="8" operator="lessThan">
      <formula>$L11</formula>
    </cfRule>
    <cfRule type="cellIs" dxfId="36" priority="9" operator="greaterThan">
      <formula>$L11</formula>
    </cfRule>
  </conditionalFormatting>
  <conditionalFormatting sqref="H7 J7">
    <cfRule type="cellIs" dxfId="35" priority="10" operator="between">
      <formula>$L7*0.9</formula>
      <formula>$L7</formula>
    </cfRule>
    <cfRule type="cellIs" dxfId="34" priority="11" operator="lessThan">
      <formula>$L7</formula>
    </cfRule>
    <cfRule type="cellIs" dxfId="33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>
      <selection activeCell="C33" sqref="C33"/>
    </sheetView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94.49</v>
      </c>
      <c r="E5" s="54">
        <f>SUM(D5/$L5)*100</f>
        <v>106.16853932584269</v>
      </c>
      <c r="F5" s="42">
        <v>93.3</v>
      </c>
      <c r="G5" s="54">
        <f>SUM(F5/$L5)*100</f>
        <v>104.8314606741573</v>
      </c>
      <c r="H5" s="42">
        <v>93.6</v>
      </c>
      <c r="I5" s="54">
        <f>SUM(H5/$L5)*100</f>
        <v>105.16853932584269</v>
      </c>
      <c r="J5" s="42">
        <v>93.4</v>
      </c>
      <c r="K5" s="54">
        <f>SUM(J5/$L5)*100</f>
        <v>104.9438202247191</v>
      </c>
      <c r="L5" s="60">
        <v>89</v>
      </c>
      <c r="N5" s="1"/>
    </row>
    <row r="6" spans="3:14" ht="17.25" customHeight="1" x14ac:dyDescent="0.25">
      <c r="C6" s="47" t="s">
        <v>5</v>
      </c>
      <c r="D6" s="55">
        <v>8307</v>
      </c>
      <c r="E6" s="54">
        <f>SUM(D6/$L6)*100</f>
        <v>105.82165605095541</v>
      </c>
      <c r="F6" s="56">
        <v>8522</v>
      </c>
      <c r="G6" s="54">
        <f>SUM(F6/$L6)*100</f>
        <v>108.56050955414011</v>
      </c>
      <c r="H6" s="56">
        <v>7920</v>
      </c>
      <c r="I6" s="54">
        <f>SUM(H6/$L6)*100</f>
        <v>100.89171974522293</v>
      </c>
      <c r="J6" s="56">
        <v>8033</v>
      </c>
      <c r="K6" s="54">
        <f>SUM(J6/$L6)*100</f>
        <v>102.3312101910828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96</v>
      </c>
      <c r="I7" s="54">
        <f>SUM(H7/$L7)*100</f>
        <v>112.94117647058823</v>
      </c>
      <c r="J7" s="42">
        <v>93.8</v>
      </c>
      <c r="K7" s="54">
        <f>SUM(J7/$L7)*100</f>
        <v>110.35294117647058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100</v>
      </c>
      <c r="E9" s="54">
        <f>SUM(D9/$L9)*100</f>
        <v>120.48192771084338</v>
      </c>
      <c r="F9" s="42">
        <v>97.6</v>
      </c>
      <c r="G9" s="54">
        <f>SUM(F9/$L9)*100</f>
        <v>117.59036144578312</v>
      </c>
      <c r="H9" s="42">
        <v>94.8</v>
      </c>
      <c r="I9" s="54">
        <f>SUM(H9/$L9)*100</f>
        <v>114.21686746987952</v>
      </c>
      <c r="J9" s="42">
        <v>95.5</v>
      </c>
      <c r="K9" s="54">
        <f>SUM(J9/$L9)*100</f>
        <v>115.06024096385543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8670</v>
      </c>
      <c r="E10" s="54">
        <f>SUM(D10/$L10)*100</f>
        <v>126.56934306569343</v>
      </c>
      <c r="F10" s="56">
        <v>9132</v>
      </c>
      <c r="G10" s="54">
        <f>SUM(F10/$L10)*100</f>
        <v>133.31386861313868</v>
      </c>
      <c r="H10" s="56">
        <v>8190</v>
      </c>
      <c r="I10" s="54">
        <f>SUM(H10/$L10)*100</f>
        <v>119.56204379562043</v>
      </c>
      <c r="J10" s="56">
        <v>7935</v>
      </c>
      <c r="K10" s="54">
        <f>SUM(J10/$L10)*100</f>
        <v>115.83941605839416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100</v>
      </c>
      <c r="I11" s="54">
        <f>SUM(H11/$L11)*100</f>
        <v>126.58227848101266</v>
      </c>
      <c r="J11" s="42">
        <v>97.6</v>
      </c>
      <c r="K11" s="54">
        <f>SUM(J11/$L11)*100</f>
        <v>123.54430379746834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80.42</v>
      </c>
      <c r="E13" s="54">
        <f>SUM(D13/$L13)*100</f>
        <v>105.81578947368422</v>
      </c>
      <c r="F13" s="42">
        <v>81.400000000000006</v>
      </c>
      <c r="G13" s="54">
        <f>SUM(F13/$L13)*100</f>
        <v>107.10526315789475</v>
      </c>
      <c r="H13" s="42">
        <v>81.900000000000006</v>
      </c>
      <c r="I13" s="54">
        <f>SUM(H13/$L13)*100</f>
        <v>107.76315789473685</v>
      </c>
      <c r="J13" s="42">
        <v>84.6</v>
      </c>
      <c r="K13" s="54">
        <f>SUM(J13/$L13)*100</f>
        <v>111.31578947368422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85.3</v>
      </c>
      <c r="K14" s="54">
        <f>SUM(J14/$L14)*100</f>
        <v>123.62318840579709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69.790000000000006</v>
      </c>
      <c r="E16" s="54">
        <f>SUM(D16/$L16)*100</f>
        <v>109.04687500000001</v>
      </c>
      <c r="F16" s="42">
        <v>68.08</v>
      </c>
      <c r="G16" s="54">
        <f>SUM(F16/$L16)*100</f>
        <v>106.375</v>
      </c>
      <c r="H16" s="42">
        <v>69.8</v>
      </c>
      <c r="I16" s="54">
        <f>SUM(H16/$L16)*100</f>
        <v>109.0625</v>
      </c>
      <c r="J16" s="42">
        <v>70.2</v>
      </c>
      <c r="K16" s="54">
        <f>SUM(J16/$L16)*100</f>
        <v>109.6875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5239</v>
      </c>
      <c r="E17" s="54">
        <f>SUM(D17/$L17)*100</f>
        <v>108.02061855670102</v>
      </c>
      <c r="F17" s="56">
        <v>5641</v>
      </c>
      <c r="G17" s="54">
        <f>SUM(F17/$L17)*100</f>
        <v>116.30927835051546</v>
      </c>
      <c r="H17" s="56">
        <v>4917</v>
      </c>
      <c r="I17" s="54">
        <f>SUM(H17/$L17)*100</f>
        <v>101.38144329896907</v>
      </c>
      <c r="J17" s="56">
        <v>5007</v>
      </c>
      <c r="K17" s="54">
        <f>SUM(J17/$L17)*100</f>
        <v>103.23711340206185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66.8</v>
      </c>
      <c r="I18" s="54">
        <f>SUM(H18/$L18)*100</f>
        <v>101.2121212121212</v>
      </c>
      <c r="J18" s="42">
        <v>68.400000000000006</v>
      </c>
      <c r="K18" s="54">
        <f>SUM(J18/$L18)*100</f>
        <v>103.63636363636364</v>
      </c>
      <c r="L18" s="61">
        <v>66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32" priority="28" operator="between">
      <formula>$L6*0.9</formula>
      <formula>$L6</formula>
    </cfRule>
    <cfRule type="cellIs" dxfId="31" priority="29" operator="lessThan">
      <formula>$L6</formula>
    </cfRule>
    <cfRule type="cellIs" dxfId="30" priority="30" operator="greaterThan">
      <formula>$L6</formula>
    </cfRule>
  </conditionalFormatting>
  <conditionalFormatting sqref="D9 F9 H9 J9">
    <cfRule type="cellIs" dxfId="29" priority="25" operator="between">
      <formula>$L9*0.9</formula>
      <formula>$L9</formula>
    </cfRule>
    <cfRule type="cellIs" dxfId="28" priority="26" operator="lessThan">
      <formula>$L9</formula>
    </cfRule>
    <cfRule type="cellIs" dxfId="27" priority="27" operator="greaterThan">
      <formula>$L9</formula>
    </cfRule>
  </conditionalFormatting>
  <conditionalFormatting sqref="D10 F10 H10 J10">
    <cfRule type="cellIs" dxfId="26" priority="22" operator="between">
      <formula>$L10*0.9</formula>
      <formula>$L10</formula>
    </cfRule>
    <cfRule type="cellIs" dxfId="25" priority="23" operator="lessThan">
      <formula>$L10</formula>
    </cfRule>
    <cfRule type="cellIs" dxfId="24" priority="24" operator="greaterThan">
      <formula>$L10</formula>
    </cfRule>
  </conditionalFormatting>
  <conditionalFormatting sqref="D13 F13 H13 J13">
    <cfRule type="cellIs" dxfId="23" priority="19" operator="between">
      <formula>$L13*0.9</formula>
      <formula>$L13</formula>
    </cfRule>
    <cfRule type="cellIs" dxfId="22" priority="20" operator="lessThan">
      <formula>$L13</formula>
    </cfRule>
    <cfRule type="cellIs" dxfId="21" priority="21" operator="greaterThan">
      <formula>$L13</formula>
    </cfRule>
  </conditionalFormatting>
  <conditionalFormatting sqref="D16 F16 H16 J16">
    <cfRule type="cellIs" dxfId="20" priority="16" operator="between">
      <formula>$L16*0.9</formula>
      <formula>$L16</formula>
    </cfRule>
    <cfRule type="cellIs" dxfId="19" priority="17" operator="lessThan">
      <formula>$L16</formula>
    </cfRule>
    <cfRule type="cellIs" dxfId="18" priority="18" operator="greaterThan">
      <formula>$L16</formula>
    </cfRule>
  </conditionalFormatting>
  <conditionalFormatting sqref="D17 F17 H17 J17">
    <cfRule type="cellIs" dxfId="17" priority="14" operator="lessThan">
      <formula>$L17</formula>
    </cfRule>
    <cfRule type="cellIs" dxfId="16" priority="15" operator="greaterThan">
      <formula>$L17</formula>
    </cfRule>
  </conditionalFormatting>
  <conditionalFormatting sqref="J17 H17 F17 D17">
    <cfRule type="cellIs" dxfId="15" priority="13" operator="between">
      <formula>$L17*0.9</formula>
      <formula>$L17</formula>
    </cfRule>
  </conditionalFormatting>
  <conditionalFormatting sqref="D5 F5 H5 J5">
    <cfRule type="cellIs" dxfId="14" priority="31" operator="between">
      <formula>$L5*0.9</formula>
      <formula>$L5</formula>
    </cfRule>
    <cfRule type="cellIs" dxfId="13" priority="32" operator="lessThan">
      <formula>$L5</formula>
    </cfRule>
    <cfRule type="cellIs" dxfId="12" priority="33" operator="greaterThan">
      <formula>$L5</formula>
    </cfRule>
  </conditionalFormatting>
  <conditionalFormatting sqref="H18 J18">
    <cfRule type="cellIs" dxfId="11" priority="1" operator="between">
      <formula>$L18*0.9</formula>
      <formula>$L18</formula>
    </cfRule>
    <cfRule type="cellIs" dxfId="10" priority="2" operator="lessThan">
      <formula>$L18</formula>
    </cfRule>
    <cfRule type="cellIs" dxfId="9" priority="3" operator="greaterThan">
      <formula>$L18</formula>
    </cfRule>
  </conditionalFormatting>
  <conditionalFormatting sqref="J14">
    <cfRule type="cellIs" dxfId="8" priority="4" operator="between">
      <formula>$L14*0.9</formula>
      <formula>$L14</formula>
    </cfRule>
    <cfRule type="cellIs" dxfId="7" priority="5" operator="lessThan">
      <formula>$L14</formula>
    </cfRule>
    <cfRule type="cellIs" dxfId="6" priority="6" operator="greaterThan">
      <formula>$L14</formula>
    </cfRule>
  </conditionalFormatting>
  <conditionalFormatting sqref="H11 J11">
    <cfRule type="cellIs" dxfId="5" priority="7" operator="between">
      <formula>$L11*0.9</formula>
      <formula>$L11</formula>
    </cfRule>
    <cfRule type="cellIs" dxfId="4" priority="8" operator="lessThan">
      <formula>$L11</formula>
    </cfRule>
    <cfRule type="cellIs" dxfId="3" priority="9" operator="greaterThan">
      <formula>$L11</formula>
    </cfRule>
  </conditionalFormatting>
  <conditionalFormatting sqref="H7 J7">
    <cfRule type="cellIs" dxfId="2" priority="10" operator="between">
      <formula>$L7*0.9</formula>
      <formula>$L7</formula>
    </cfRule>
    <cfRule type="cellIs" dxfId="1" priority="11" operator="lessThan">
      <formula>$L7</formula>
    </cfRule>
    <cfRule type="cellIs" dxfId="0" priority="12" operator="greaterThan">
      <formula>$L7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>
      <selection activeCell="J6" sqref="J6"/>
    </sheetView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95.65</v>
      </c>
      <c r="E5" s="54">
        <f>SUM(D5/$L5)*100</f>
        <v>107.47191011235955</v>
      </c>
      <c r="F5" s="42">
        <v>96.7</v>
      </c>
      <c r="G5" s="54">
        <f>SUM(F5/$L5)*100</f>
        <v>108.65168539325842</v>
      </c>
      <c r="H5" s="42">
        <v>92.9</v>
      </c>
      <c r="I5" s="54">
        <f>SUM(H5/$L5)*100</f>
        <v>104.38202247191013</v>
      </c>
      <c r="J5" s="42">
        <v>95.2</v>
      </c>
      <c r="K5" s="54">
        <f>SUM(J5/$L5)*100</f>
        <v>106.96629213483146</v>
      </c>
      <c r="L5" s="60">
        <v>89</v>
      </c>
      <c r="N5" s="1"/>
    </row>
    <row r="6" spans="3:14" ht="17.25" customHeight="1" x14ac:dyDescent="0.25">
      <c r="C6" s="47" t="s">
        <v>5</v>
      </c>
      <c r="D6" s="55">
        <v>8947</v>
      </c>
      <c r="E6" s="54">
        <f>SUM(D6/$L6)*100</f>
        <v>113.97452229299363</v>
      </c>
      <c r="F6" s="56">
        <v>8272</v>
      </c>
      <c r="G6" s="54">
        <f>SUM(F6/$L6)*100</f>
        <v>105.37579617834393</v>
      </c>
      <c r="H6" s="56">
        <v>9591</v>
      </c>
      <c r="I6" s="54">
        <f>SUM(H6/$L6)*100</f>
        <v>122.17834394904459</v>
      </c>
      <c r="J6" s="56">
        <v>9041</v>
      </c>
      <c r="K6" s="54">
        <f>SUM(J6/$L6)*100</f>
        <v>115.171974522293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95.7</v>
      </c>
      <c r="I7" s="54">
        <f>SUM(H7/$L7)*100</f>
        <v>112.58823529411765</v>
      </c>
      <c r="J7" s="42">
        <v>96.7</v>
      </c>
      <c r="K7" s="54">
        <f>SUM(J7/$L7)*100</f>
        <v>113.76470588235294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66.67</v>
      </c>
      <c r="E9" s="54">
        <f>SUM(D9/$L9)*100</f>
        <v>80.325301204819283</v>
      </c>
      <c r="F9" s="42">
        <v>66.7</v>
      </c>
      <c r="G9" s="54">
        <f>SUM(F9/$L9)*100</f>
        <v>80.361445783132538</v>
      </c>
      <c r="H9" s="42">
        <v>50</v>
      </c>
      <c r="I9" s="54">
        <f>SUM(H9/$L9)*100</f>
        <v>60.24096385542169</v>
      </c>
      <c r="J9" s="42">
        <v>75</v>
      </c>
      <c r="K9" s="54">
        <f>SUM(J9/$L9)*100</f>
        <v>90.361445783132538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6420</v>
      </c>
      <c r="E10" s="54">
        <f>SUM(D10/$L10)*100</f>
        <v>93.722627737226276</v>
      </c>
      <c r="F10" s="56">
        <v>6421</v>
      </c>
      <c r="G10" s="54">
        <f>SUM(F10/$L10)*100</f>
        <v>93.737226277372258</v>
      </c>
      <c r="H10" s="56">
        <v>9331</v>
      </c>
      <c r="I10" s="54">
        <f>SUM(H10/$L10)*100</f>
        <v>136.21897810218979</v>
      </c>
      <c r="J10" s="56">
        <v>4546</v>
      </c>
      <c r="K10" s="54">
        <f>SUM(J10/$L10)*100</f>
        <v>66.364963503649633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100</v>
      </c>
      <c r="I11" s="54">
        <f>SUM(H11/$L11)*100</f>
        <v>126.58227848101266</v>
      </c>
      <c r="J11" s="42">
        <v>100</v>
      </c>
      <c r="K11" s="54">
        <f>SUM(J11/$L11)*100</f>
        <v>126.58227848101266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87.5</v>
      </c>
      <c r="E13" s="54">
        <f>SUM(D13/$L13)*100</f>
        <v>115.13157894736842</v>
      </c>
      <c r="F13" s="42">
        <v>92.3</v>
      </c>
      <c r="G13" s="54">
        <f>SUM(F13/$L13)*100</f>
        <v>121.44736842105263</v>
      </c>
      <c r="H13" s="42">
        <v>87.5</v>
      </c>
      <c r="I13" s="54">
        <f>SUM(H13/$L13)*100</f>
        <v>115.13157894736842</v>
      </c>
      <c r="J13" s="42">
        <v>88.9</v>
      </c>
      <c r="K13" s="54">
        <f>J13/$L13*100</f>
        <v>116.97368421052632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85.7</v>
      </c>
      <c r="K14" s="54">
        <f>J14/$L14*100</f>
        <v>124.20289855072464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66.34</v>
      </c>
      <c r="E16" s="54">
        <f>SUM(D16/$L16)*100</f>
        <v>108.75409836065575</v>
      </c>
      <c r="F16" s="42">
        <v>65.819999999999993</v>
      </c>
      <c r="G16" s="54">
        <f>SUM(F16/$L16)*100</f>
        <v>107.90163934426229</v>
      </c>
      <c r="H16" s="42">
        <v>68.400000000000006</v>
      </c>
      <c r="I16" s="54">
        <f>SUM(H16/$L16)*100</f>
        <v>112.1311475409836</v>
      </c>
      <c r="J16" s="42">
        <v>69.2</v>
      </c>
      <c r="K16" s="54">
        <f>J16/$L16*100</f>
        <v>113.44262295081968</v>
      </c>
      <c r="L16" s="61">
        <v>61</v>
      </c>
      <c r="N16" s="1"/>
    </row>
    <row r="17" spans="3:14" ht="17.25" customHeight="1" x14ac:dyDescent="0.25">
      <c r="C17" s="47" t="s">
        <v>5</v>
      </c>
      <c r="D17" s="55">
        <v>4633</v>
      </c>
      <c r="E17" s="54">
        <f>SUM(D17/$L17)*100</f>
        <v>95.525773195876283</v>
      </c>
      <c r="F17" s="56">
        <v>5410</v>
      </c>
      <c r="G17" s="54">
        <f>SUM(F17/$L17)*100</f>
        <v>111.54639175257732</v>
      </c>
      <c r="H17" s="56">
        <v>4987</v>
      </c>
      <c r="I17" s="54">
        <f>SUM(H17/$L17)*100</f>
        <v>102.82474226804123</v>
      </c>
      <c r="J17" s="56">
        <v>5115</v>
      </c>
      <c r="K17" s="54">
        <f>J17/$L17*100</f>
        <v>105.4639175257732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67.3</v>
      </c>
      <c r="I18" s="54">
        <f>SUM(H18/$L18)*100</f>
        <v>106.82539682539682</v>
      </c>
      <c r="J18" s="42">
        <v>67.3</v>
      </c>
      <c r="K18" s="54">
        <f>J18/$L18*100</f>
        <v>106.82539682539682</v>
      </c>
      <c r="L18" s="61">
        <v>63</v>
      </c>
      <c r="N18" s="1"/>
    </row>
    <row r="20" spans="3:14" x14ac:dyDescent="0.25">
      <c r="D20" s="74" t="s">
        <v>14</v>
      </c>
      <c r="E20" s="74"/>
      <c r="L20" s="59"/>
    </row>
    <row r="21" spans="3:14" x14ac:dyDescent="0.25">
      <c r="D21" s="75" t="s">
        <v>15</v>
      </c>
      <c r="E21" s="75"/>
      <c r="L21" s="59"/>
    </row>
    <row r="22" spans="3:14" x14ac:dyDescent="0.25">
      <c r="D22" s="76" t="s">
        <v>16</v>
      </c>
      <c r="E22" s="76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758" priority="28" operator="between">
      <formula>$L6*0.9</formula>
      <formula>$L6</formula>
    </cfRule>
    <cfRule type="cellIs" dxfId="757" priority="29" operator="lessThan">
      <formula>$L6</formula>
    </cfRule>
    <cfRule type="cellIs" dxfId="756" priority="30" operator="greaterThan">
      <formula>$L6</formula>
    </cfRule>
  </conditionalFormatting>
  <conditionalFormatting sqref="D9 F9 H9 J9">
    <cfRule type="cellIs" dxfId="755" priority="25" operator="between">
      <formula>$L9*0.9</formula>
      <formula>$L9</formula>
    </cfRule>
    <cfRule type="cellIs" dxfId="754" priority="26" operator="lessThan">
      <formula>$L9</formula>
    </cfRule>
    <cfRule type="cellIs" dxfId="753" priority="27" operator="greaterThan">
      <formula>$L9</formula>
    </cfRule>
  </conditionalFormatting>
  <conditionalFormatting sqref="D10 F10 H10 J10">
    <cfRule type="cellIs" dxfId="752" priority="22" operator="between">
      <formula>$L10*0.9</formula>
      <formula>$L10</formula>
    </cfRule>
    <cfRule type="cellIs" dxfId="751" priority="23" operator="lessThan">
      <formula>$L10</formula>
    </cfRule>
    <cfRule type="cellIs" dxfId="750" priority="24" operator="greaterThan">
      <formula>$L10</formula>
    </cfRule>
  </conditionalFormatting>
  <conditionalFormatting sqref="D13 F13 H13 J13">
    <cfRule type="cellIs" dxfId="749" priority="19" operator="between">
      <formula>$L13*0.9</formula>
      <formula>$L13</formula>
    </cfRule>
    <cfRule type="cellIs" dxfId="748" priority="20" operator="lessThan">
      <formula>$L13</formula>
    </cfRule>
    <cfRule type="cellIs" dxfId="747" priority="21" operator="greaterThan">
      <formula>$L13</formula>
    </cfRule>
  </conditionalFormatting>
  <conditionalFormatting sqref="D16 F16 H16 J16">
    <cfRule type="cellIs" dxfId="746" priority="16" operator="between">
      <formula>$L16*0.9</formula>
      <formula>$L16</formula>
    </cfRule>
    <cfRule type="cellIs" dxfId="745" priority="17" operator="lessThan">
      <formula>$L16</formula>
    </cfRule>
    <cfRule type="cellIs" dxfId="744" priority="18" operator="greaterThan">
      <formula>$L16</formula>
    </cfRule>
  </conditionalFormatting>
  <conditionalFormatting sqref="D17 F17 H17 J17">
    <cfRule type="cellIs" dxfId="743" priority="14" operator="lessThan">
      <formula>$L17</formula>
    </cfRule>
    <cfRule type="cellIs" dxfId="742" priority="15" operator="greaterThan">
      <formula>$L17</formula>
    </cfRule>
  </conditionalFormatting>
  <conditionalFormatting sqref="J17 H17 F17 D17">
    <cfRule type="cellIs" dxfId="741" priority="13" operator="between">
      <formula>$L17*0.9</formula>
      <formula>$L17</formula>
    </cfRule>
  </conditionalFormatting>
  <conditionalFormatting sqref="D5 F5 H5 J5">
    <cfRule type="cellIs" dxfId="740" priority="31" operator="between">
      <formula>$L5*0.9</formula>
      <formula>$L5</formula>
    </cfRule>
    <cfRule type="cellIs" dxfId="739" priority="32" operator="lessThan">
      <formula>$L5</formula>
    </cfRule>
    <cfRule type="cellIs" dxfId="738" priority="33" operator="greaterThan">
      <formula>$L5</formula>
    </cfRule>
  </conditionalFormatting>
  <conditionalFormatting sqref="H18 J18">
    <cfRule type="cellIs" dxfId="737" priority="1" operator="between">
      <formula>$L18*0.9</formula>
      <formula>$L18</formula>
    </cfRule>
    <cfRule type="cellIs" dxfId="736" priority="2" operator="lessThan">
      <formula>$L18</formula>
    </cfRule>
    <cfRule type="cellIs" dxfId="735" priority="3" operator="greaterThan">
      <formula>$L18</formula>
    </cfRule>
  </conditionalFormatting>
  <conditionalFormatting sqref="J14">
    <cfRule type="cellIs" dxfId="734" priority="4" operator="between">
      <formula>$L14*0.9</formula>
      <formula>$L14</formula>
    </cfRule>
    <cfRule type="cellIs" dxfId="733" priority="5" operator="lessThan">
      <formula>$L14</formula>
    </cfRule>
    <cfRule type="cellIs" dxfId="732" priority="6" operator="greaterThan">
      <formula>$L14</formula>
    </cfRule>
  </conditionalFormatting>
  <conditionalFormatting sqref="H11 J11">
    <cfRule type="cellIs" dxfId="731" priority="7" operator="between">
      <formula>$L11*0.9</formula>
      <formula>$L11</formula>
    </cfRule>
    <cfRule type="cellIs" dxfId="730" priority="8" operator="lessThan">
      <formula>$L11</formula>
    </cfRule>
    <cfRule type="cellIs" dxfId="729" priority="9" operator="greaterThan">
      <formula>$L11</formula>
    </cfRule>
  </conditionalFormatting>
  <conditionalFormatting sqref="H7 J7">
    <cfRule type="cellIs" dxfId="728" priority="10" operator="between">
      <formula>$L7*0.9</formula>
      <formula>$L7</formula>
    </cfRule>
    <cfRule type="cellIs" dxfId="727" priority="11" operator="lessThan">
      <formula>$L7</formula>
    </cfRule>
    <cfRule type="cellIs" dxfId="726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>
      <selection activeCell="F28" sqref="F28"/>
    </sheetView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100</v>
      </c>
      <c r="E5" s="54">
        <f>SUM(D5/$L5)*100</f>
        <v>125</v>
      </c>
      <c r="F5" s="42">
        <v>100</v>
      </c>
      <c r="G5" s="54">
        <f>SUM(F5/$L5)*100</f>
        <v>125</v>
      </c>
      <c r="H5" s="42">
        <v>100</v>
      </c>
      <c r="I5" s="54">
        <f>SUM(H5/$L5)*100</f>
        <v>125</v>
      </c>
      <c r="J5" s="42">
        <v>100</v>
      </c>
      <c r="K5" s="54">
        <f>SUM(J5/$L5)*100</f>
        <v>125</v>
      </c>
      <c r="L5" s="60">
        <v>80</v>
      </c>
      <c r="N5" s="1"/>
    </row>
    <row r="6" spans="3:14" ht="17.25" customHeight="1" x14ac:dyDescent="0.25">
      <c r="C6" s="47" t="s">
        <v>5</v>
      </c>
      <c r="D6" s="55">
        <v>7320</v>
      </c>
      <c r="E6" s="54">
        <f>SUM(D6/$L6)*100</f>
        <v>112.61538461538461</v>
      </c>
      <c r="F6" s="56">
        <v>7304</v>
      </c>
      <c r="G6" s="54">
        <f>SUM(F6/$L6)*100</f>
        <v>112.36923076923078</v>
      </c>
      <c r="H6" s="56">
        <v>7117</v>
      </c>
      <c r="I6" s="54">
        <f>SUM(H6/$L6)*100</f>
        <v>109.49230769230769</v>
      </c>
      <c r="J6" s="56">
        <v>7304</v>
      </c>
      <c r="K6" s="54">
        <f>SUM(J6/$L6)*100</f>
        <v>112.36923076923078</v>
      </c>
      <c r="L6" s="62">
        <v>6500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90.9</v>
      </c>
      <c r="I7" s="54">
        <f>SUM(H7/$L7)*100</f>
        <v>110.85365853658537</v>
      </c>
      <c r="J7" s="42">
        <v>94.7</v>
      </c>
      <c r="K7" s="54">
        <f>SUM(J7/$L7)*100</f>
        <v>115.48780487804879</v>
      </c>
      <c r="L7" s="61">
        <v>82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/>
      <c r="E9" s="54">
        <f>SUM(D9/$L9)*100</f>
        <v>0</v>
      </c>
      <c r="F9" s="42">
        <v>100</v>
      </c>
      <c r="G9" s="54">
        <f>SUM(F9/$L9)*100</f>
        <v>133.33333333333331</v>
      </c>
      <c r="H9" s="42">
        <v>100</v>
      </c>
      <c r="I9" s="54">
        <f>SUM(H9/$L9)*100</f>
        <v>133.33333333333331</v>
      </c>
      <c r="J9" s="42">
        <v>100</v>
      </c>
      <c r="K9" s="54">
        <f>SUM(J9/$L9)*100</f>
        <v>133.33333333333331</v>
      </c>
      <c r="L9" s="61">
        <v>75</v>
      </c>
      <c r="N9" s="1"/>
    </row>
    <row r="10" spans="3:14" ht="17.25" customHeight="1" x14ac:dyDescent="0.25">
      <c r="C10" s="47" t="s">
        <v>5</v>
      </c>
      <c r="D10" s="55"/>
      <c r="E10" s="54">
        <f>SUM(D10/$L10)*100</f>
        <v>0</v>
      </c>
      <c r="F10" s="56">
        <v>11295</v>
      </c>
      <c r="G10" s="54">
        <f>SUM(F10/$L10)*100</f>
        <v>164.8905109489051</v>
      </c>
      <c r="H10" s="56">
        <v>11495</v>
      </c>
      <c r="I10" s="54">
        <f>SUM(H10/$L10)*100</f>
        <v>167.8102189781022</v>
      </c>
      <c r="J10" s="56">
        <v>11495</v>
      </c>
      <c r="K10" s="54">
        <f>SUM(J10/$L10)*100</f>
        <v>167.8102189781022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/>
      <c r="I11" s="54">
        <f>SUM(H11/$L11)*100</f>
        <v>0</v>
      </c>
      <c r="J11" s="42">
        <v>100</v>
      </c>
      <c r="K11" s="54">
        <f>SUM(J11/$L11)*100</f>
        <v>126.58227848101266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50</v>
      </c>
      <c r="E13" s="54">
        <f>SUM(D13/$L13)*100</f>
        <v>76.923076923076934</v>
      </c>
      <c r="F13" s="42">
        <v>100</v>
      </c>
      <c r="G13" s="54">
        <f>SUM(F13/$L13)*100</f>
        <v>153.84615384615387</v>
      </c>
      <c r="H13" s="42">
        <v>100</v>
      </c>
      <c r="I13" s="54">
        <f>SUM(H13/$L13)*100</f>
        <v>153.84615384615387</v>
      </c>
      <c r="J13" s="42">
        <v>96.6</v>
      </c>
      <c r="K13" s="54">
        <f>SUM(J13/$L13)*100</f>
        <v>148.61538461538461</v>
      </c>
      <c r="L13" s="61">
        <v>65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77.8</v>
      </c>
      <c r="K14" s="54">
        <f>SUM(J14/$L14)*100</f>
        <v>129.66666666666666</v>
      </c>
      <c r="L14" s="61">
        <v>60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62.19</v>
      </c>
      <c r="E16" s="54">
        <f>SUM(D16/$L16)*100</f>
        <v>97.171875</v>
      </c>
      <c r="F16" s="42">
        <v>62.28</v>
      </c>
      <c r="G16" s="54">
        <f>SUM(F16/$L16)*100</f>
        <v>97.3125</v>
      </c>
      <c r="H16" s="42">
        <v>65.599999999999994</v>
      </c>
      <c r="I16" s="54">
        <f>SUM(H16/$L16)*100</f>
        <v>102.49999999999999</v>
      </c>
      <c r="J16" s="42">
        <v>67.8</v>
      </c>
      <c r="K16" s="54">
        <f>SUM(J16/$L16)*100</f>
        <v>105.9375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4247</v>
      </c>
      <c r="E17" s="54">
        <f>SUM(D17/$L17)*100</f>
        <v>87.567010309278345</v>
      </c>
      <c r="F17" s="56">
        <v>4574</v>
      </c>
      <c r="G17" s="54">
        <f>SUM(F17/$L17)*100</f>
        <v>94.30927835051547</v>
      </c>
      <c r="H17" s="56">
        <v>4160</v>
      </c>
      <c r="I17" s="54">
        <f>SUM(H17/$L17)*100</f>
        <v>85.773195876288653</v>
      </c>
      <c r="J17" s="56">
        <v>4271</v>
      </c>
      <c r="K17" s="54">
        <f>SUM(J17/$L17)*100</f>
        <v>88.0618556701031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64.599999999999994</v>
      </c>
      <c r="I18" s="54">
        <f>SUM(H18/$L18)*100</f>
        <v>100.93749999999999</v>
      </c>
      <c r="J18" s="42">
        <v>67.7</v>
      </c>
      <c r="K18" s="54">
        <f>SUM(J18/$L18)*100</f>
        <v>105.78125</v>
      </c>
      <c r="L18" s="61">
        <v>64</v>
      </c>
      <c r="N18" s="1"/>
    </row>
    <row r="20" spans="3:14" x14ac:dyDescent="0.25">
      <c r="D20" s="74" t="s">
        <v>14</v>
      </c>
      <c r="E20" s="74"/>
      <c r="L20" s="59"/>
    </row>
    <row r="21" spans="3:14" x14ac:dyDescent="0.25">
      <c r="D21" s="75" t="s">
        <v>15</v>
      </c>
      <c r="E21" s="75"/>
      <c r="L21" s="59"/>
    </row>
    <row r="22" spans="3:14" x14ac:dyDescent="0.25">
      <c r="D22" s="76" t="s">
        <v>16</v>
      </c>
      <c r="E22" s="76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725" priority="28" operator="between">
      <formula>$L6*0.9</formula>
      <formula>$L6</formula>
    </cfRule>
    <cfRule type="cellIs" dxfId="724" priority="29" operator="lessThan">
      <formula>$L6</formula>
    </cfRule>
    <cfRule type="cellIs" dxfId="723" priority="30" operator="greaterThan">
      <formula>$L6</formula>
    </cfRule>
  </conditionalFormatting>
  <conditionalFormatting sqref="D9 F9 H9 J9">
    <cfRule type="cellIs" dxfId="722" priority="25" operator="between">
      <formula>$L9*0.9</formula>
      <formula>$L9</formula>
    </cfRule>
    <cfRule type="cellIs" dxfId="721" priority="26" operator="lessThan">
      <formula>$L9</formula>
    </cfRule>
    <cfRule type="cellIs" dxfId="720" priority="27" operator="greaterThan">
      <formula>$L9</formula>
    </cfRule>
  </conditionalFormatting>
  <conditionalFormatting sqref="D10 F10 H10 J10">
    <cfRule type="cellIs" dxfId="719" priority="22" operator="between">
      <formula>$L10*0.9</formula>
      <formula>$L10</formula>
    </cfRule>
    <cfRule type="cellIs" dxfId="718" priority="23" operator="lessThan">
      <formula>$L10</formula>
    </cfRule>
    <cfRule type="cellIs" dxfId="717" priority="24" operator="greaterThan">
      <formula>$L10</formula>
    </cfRule>
  </conditionalFormatting>
  <conditionalFormatting sqref="D13 F13 H13 J13">
    <cfRule type="cellIs" dxfId="716" priority="19" operator="between">
      <formula>$L13*0.9</formula>
      <formula>$L13</formula>
    </cfRule>
    <cfRule type="cellIs" dxfId="715" priority="20" operator="lessThan">
      <formula>$L13</formula>
    </cfRule>
    <cfRule type="cellIs" dxfId="714" priority="21" operator="greaterThan">
      <formula>$L13</formula>
    </cfRule>
  </conditionalFormatting>
  <conditionalFormatting sqref="D16 F16 H16 J16">
    <cfRule type="cellIs" dxfId="713" priority="16" operator="between">
      <formula>$L16*0.9</formula>
      <formula>$L16</formula>
    </cfRule>
    <cfRule type="cellIs" dxfId="712" priority="17" operator="lessThan">
      <formula>$L16</formula>
    </cfRule>
    <cfRule type="cellIs" dxfId="711" priority="18" operator="greaterThan">
      <formula>$L16</formula>
    </cfRule>
  </conditionalFormatting>
  <conditionalFormatting sqref="D17 F17 H17 J17">
    <cfRule type="cellIs" dxfId="710" priority="14" operator="lessThan">
      <formula>$L17</formula>
    </cfRule>
    <cfRule type="cellIs" dxfId="709" priority="15" operator="greaterThan">
      <formula>$L17</formula>
    </cfRule>
  </conditionalFormatting>
  <conditionalFormatting sqref="J17 H17 F17 D17">
    <cfRule type="cellIs" dxfId="708" priority="13" operator="between">
      <formula>$L17*0.9</formula>
      <formula>$L17</formula>
    </cfRule>
  </conditionalFormatting>
  <conditionalFormatting sqref="D5 F5 H5 J5">
    <cfRule type="cellIs" dxfId="707" priority="31" operator="between">
      <formula>$L5*0.9</formula>
      <formula>$L5</formula>
    </cfRule>
    <cfRule type="cellIs" dxfId="706" priority="32" operator="lessThan">
      <formula>$L5</formula>
    </cfRule>
    <cfRule type="cellIs" dxfId="705" priority="33" operator="greaterThan">
      <formula>$L5</formula>
    </cfRule>
  </conditionalFormatting>
  <conditionalFormatting sqref="H18 J18">
    <cfRule type="cellIs" dxfId="704" priority="1" operator="between">
      <formula>$L18*0.9</formula>
      <formula>$L18</formula>
    </cfRule>
    <cfRule type="cellIs" dxfId="703" priority="2" operator="lessThan">
      <formula>$L18</formula>
    </cfRule>
    <cfRule type="cellIs" dxfId="702" priority="3" operator="greaterThan">
      <formula>$L18</formula>
    </cfRule>
  </conditionalFormatting>
  <conditionalFormatting sqref="J14">
    <cfRule type="cellIs" dxfId="701" priority="4" operator="between">
      <formula>$L14*0.9</formula>
      <formula>$L14</formula>
    </cfRule>
    <cfRule type="cellIs" dxfId="700" priority="5" operator="lessThan">
      <formula>$L14</formula>
    </cfRule>
    <cfRule type="cellIs" dxfId="699" priority="6" operator="greaterThan">
      <formula>$L14</formula>
    </cfRule>
  </conditionalFormatting>
  <conditionalFormatting sqref="H11 J11">
    <cfRule type="cellIs" dxfId="698" priority="7" operator="between">
      <formula>$L11*0.9</formula>
      <formula>$L11</formula>
    </cfRule>
    <cfRule type="cellIs" dxfId="697" priority="8" operator="lessThan">
      <formula>$L11</formula>
    </cfRule>
    <cfRule type="cellIs" dxfId="696" priority="9" operator="greaterThan">
      <formula>$L11</formula>
    </cfRule>
  </conditionalFormatting>
  <conditionalFormatting sqref="H7 J7">
    <cfRule type="cellIs" dxfId="695" priority="10" operator="between">
      <formula>$L7*0.9</formula>
      <formula>$L7</formula>
    </cfRule>
    <cfRule type="cellIs" dxfId="694" priority="11" operator="lessThan">
      <formula>$L7</formula>
    </cfRule>
    <cfRule type="cellIs" dxfId="693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89.74</v>
      </c>
      <c r="E5" s="54">
        <f>SUM(D5/$L5)*100</f>
        <v>100.83146067415728</v>
      </c>
      <c r="F5" s="42">
        <v>94</v>
      </c>
      <c r="G5" s="54">
        <f>SUM(F5/$L5)*100</f>
        <v>105.61797752808988</v>
      </c>
      <c r="H5" s="42">
        <v>95.2</v>
      </c>
      <c r="I5" s="54">
        <f>SUM(H5/$L5)*100</f>
        <v>106.96629213483146</v>
      </c>
      <c r="J5" s="42">
        <v>95.5</v>
      </c>
      <c r="K5" s="54">
        <f>SUM(J5/$L5)*100</f>
        <v>107.30337078651687</v>
      </c>
      <c r="L5" s="60">
        <v>89</v>
      </c>
      <c r="N5" s="1"/>
    </row>
    <row r="6" spans="3:14" ht="17.25" customHeight="1" x14ac:dyDescent="0.25">
      <c r="C6" s="47" t="s">
        <v>5</v>
      </c>
      <c r="D6" s="55">
        <v>7674</v>
      </c>
      <c r="E6" s="54">
        <f>SUM(D6/$L6)*100</f>
        <v>82.153944973771544</v>
      </c>
      <c r="F6" s="56">
        <v>7674</v>
      </c>
      <c r="G6" s="54">
        <f>SUM(F6/$L6)*100</f>
        <v>82.153944973771544</v>
      </c>
      <c r="H6" s="56">
        <v>7859</v>
      </c>
      <c r="I6" s="54">
        <f>SUM(H6/$L6)*100</f>
        <v>84.134460978481968</v>
      </c>
      <c r="J6" s="56">
        <v>8057</v>
      </c>
      <c r="K6" s="54">
        <f>SUM(J6/$L6)*100</f>
        <v>86.254148378117975</v>
      </c>
      <c r="L6" s="62">
        <v>9341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92.3</v>
      </c>
      <c r="I7" s="54">
        <f>SUM(H7/$L7)*100</f>
        <v>108.58823529411765</v>
      </c>
      <c r="J7" s="42">
        <v>91.6</v>
      </c>
      <c r="K7" s="54">
        <f>SUM(J7/$L7)*100</f>
        <v>107.76470588235294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66.67</v>
      </c>
      <c r="E9" s="54">
        <f>SUM(D9/$L9)*100</f>
        <v>80.325301204819283</v>
      </c>
      <c r="F9" s="42">
        <v>83.3</v>
      </c>
      <c r="G9" s="54">
        <f>SUM(F9/$L9)*100</f>
        <v>100.36144578313252</v>
      </c>
      <c r="H9" s="42">
        <v>75</v>
      </c>
      <c r="I9" s="54">
        <f>SUM(H9/$L9)*100</f>
        <v>90.361445783132538</v>
      </c>
      <c r="J9" s="42">
        <v>81.8</v>
      </c>
      <c r="K9" s="54">
        <f>SUM(J9/$L9)*100</f>
        <v>98.554216867469876</v>
      </c>
      <c r="L9" s="61">
        <v>83</v>
      </c>
      <c r="N9" s="1"/>
    </row>
    <row r="10" spans="3:14" ht="17.25" customHeight="1" x14ac:dyDescent="0.25">
      <c r="C10" s="47" t="s">
        <v>5</v>
      </c>
      <c r="D10" s="55">
        <v>11594</v>
      </c>
      <c r="E10" s="54">
        <f>SUM(D10/$L10)*100</f>
        <v>138.73399545291372</v>
      </c>
      <c r="F10" s="56">
        <v>11424</v>
      </c>
      <c r="G10" s="54">
        <f>SUM(F10/$L10)*100</f>
        <v>136.69977264568624</v>
      </c>
      <c r="H10" s="56">
        <v>11595</v>
      </c>
      <c r="I10" s="54">
        <f>SUM(H10/$L10)*100</f>
        <v>138.74596146942685</v>
      </c>
      <c r="J10" s="56">
        <v>10373</v>
      </c>
      <c r="K10" s="54">
        <f>SUM(J10/$L10)*100</f>
        <v>124.12348929041521</v>
      </c>
      <c r="L10" s="62">
        <v>8357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100</v>
      </c>
      <c r="I11" s="54">
        <f>SUM(H11/$L11)*100</f>
        <v>126.58227848101266</v>
      </c>
      <c r="J11" s="42">
        <v>100</v>
      </c>
      <c r="K11" s="54">
        <f>SUM(J11/$L11)*100</f>
        <v>126.58227848101266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95.45</v>
      </c>
      <c r="E13" s="54">
        <f>SUM(D13/$L13)*100</f>
        <v>159.08333333333334</v>
      </c>
      <c r="F13" s="42">
        <v>93.3</v>
      </c>
      <c r="G13" s="54">
        <f>SUM(F13/$L13)*100</f>
        <v>155.5</v>
      </c>
      <c r="H13" s="42">
        <v>94.9</v>
      </c>
      <c r="I13" s="54">
        <f>SUM(H13/$L13)*100</f>
        <v>158.16666666666669</v>
      </c>
      <c r="J13" s="42">
        <v>94.3</v>
      </c>
      <c r="K13" s="54">
        <f>SUM(J13/$L13)*100</f>
        <v>157.16666666666666</v>
      </c>
      <c r="L13" s="61">
        <v>60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83.3</v>
      </c>
      <c r="K14" s="54">
        <f>SUM(J14/$L14)*100</f>
        <v>120.72463768115942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68.19</v>
      </c>
      <c r="E16" s="54">
        <f>SUM(D16/$L16)*100</f>
        <v>106.546875</v>
      </c>
      <c r="F16" s="42">
        <v>68.16</v>
      </c>
      <c r="G16" s="54">
        <f>SUM(F16/$L16)*100</f>
        <v>106.5</v>
      </c>
      <c r="H16" s="42">
        <v>70.5</v>
      </c>
      <c r="I16" s="54">
        <f>SUM(H16/$L16)*100</f>
        <v>110.15625</v>
      </c>
      <c r="J16" s="42">
        <v>71.3</v>
      </c>
      <c r="K16" s="54">
        <f>SUM(J16/$L16)*100</f>
        <v>111.40625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4529</v>
      </c>
      <c r="E17" s="54">
        <f>SUM(D17/$L17)*100</f>
        <v>93.381443298969074</v>
      </c>
      <c r="F17" s="56">
        <v>5116</v>
      </c>
      <c r="G17" s="54">
        <f>SUM(F17/$L17)*100</f>
        <v>105.48453608247424</v>
      </c>
      <c r="H17" s="56">
        <v>4669</v>
      </c>
      <c r="I17" s="54">
        <f>SUM(H17/$L17)*100</f>
        <v>96.268041237113394</v>
      </c>
      <c r="J17" s="56">
        <v>4856</v>
      </c>
      <c r="K17" s="54">
        <f>SUM(J17/$L17)*100</f>
        <v>100.12371134020619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68.7</v>
      </c>
      <c r="I18" s="54">
        <f>SUM(H18/$L18)*100</f>
        <v>104.09090909090909</v>
      </c>
      <c r="J18" s="42">
        <v>70.2</v>
      </c>
      <c r="K18" s="54">
        <f>SUM(J18/$L18)*100</f>
        <v>106.36363636363637</v>
      </c>
      <c r="L18" s="61">
        <v>66</v>
      </c>
      <c r="N18" s="1"/>
    </row>
    <row r="20" spans="3:14" x14ac:dyDescent="0.25">
      <c r="D20" s="74" t="s">
        <v>14</v>
      </c>
      <c r="E20" s="74"/>
      <c r="L20" s="59"/>
    </row>
    <row r="21" spans="3:14" x14ac:dyDescent="0.25">
      <c r="D21" s="75" t="s">
        <v>15</v>
      </c>
      <c r="E21" s="75"/>
      <c r="L21" s="59"/>
    </row>
    <row r="22" spans="3:14" x14ac:dyDescent="0.25">
      <c r="D22" s="76" t="s">
        <v>16</v>
      </c>
      <c r="E22" s="76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692" priority="28" operator="between">
      <formula>$L6*0.9</formula>
      <formula>$L6</formula>
    </cfRule>
    <cfRule type="cellIs" dxfId="691" priority="29" operator="lessThan">
      <formula>$L6</formula>
    </cfRule>
    <cfRule type="cellIs" dxfId="690" priority="30" operator="greaterThan">
      <formula>$L6</formula>
    </cfRule>
  </conditionalFormatting>
  <conditionalFormatting sqref="D9 F9 H9 J9">
    <cfRule type="cellIs" dxfId="689" priority="25" operator="between">
      <formula>$L9*0.9</formula>
      <formula>$L9</formula>
    </cfRule>
    <cfRule type="cellIs" dxfId="688" priority="26" operator="lessThan">
      <formula>$L9</formula>
    </cfRule>
    <cfRule type="cellIs" dxfId="687" priority="27" operator="greaterThan">
      <formula>$L9</formula>
    </cfRule>
  </conditionalFormatting>
  <conditionalFormatting sqref="D10 F10 H10 J10">
    <cfRule type="cellIs" dxfId="686" priority="22" operator="between">
      <formula>$L10*0.9</formula>
      <formula>$L10</formula>
    </cfRule>
    <cfRule type="cellIs" dxfId="685" priority="23" operator="lessThan">
      <formula>$L10</formula>
    </cfRule>
    <cfRule type="cellIs" dxfId="684" priority="24" operator="greaterThan">
      <formula>$L10</formula>
    </cfRule>
  </conditionalFormatting>
  <conditionalFormatting sqref="D13 F13 H13 J13">
    <cfRule type="cellIs" dxfId="683" priority="19" operator="between">
      <formula>$L13*0.9</formula>
      <formula>$L13</formula>
    </cfRule>
    <cfRule type="cellIs" dxfId="682" priority="20" operator="lessThan">
      <formula>$L13</formula>
    </cfRule>
    <cfRule type="cellIs" dxfId="681" priority="21" operator="greaterThan">
      <formula>$L13</formula>
    </cfRule>
  </conditionalFormatting>
  <conditionalFormatting sqref="D16 F16 H16 J16">
    <cfRule type="cellIs" dxfId="680" priority="16" operator="between">
      <formula>$L16*0.9</formula>
      <formula>$L16</formula>
    </cfRule>
    <cfRule type="cellIs" dxfId="679" priority="17" operator="lessThan">
      <formula>$L16</formula>
    </cfRule>
    <cfRule type="cellIs" dxfId="678" priority="18" operator="greaterThan">
      <formula>$L16</formula>
    </cfRule>
  </conditionalFormatting>
  <conditionalFormatting sqref="D17 F17 H17 J17">
    <cfRule type="cellIs" dxfId="677" priority="14" operator="lessThan">
      <formula>$L17</formula>
    </cfRule>
    <cfRule type="cellIs" dxfId="676" priority="15" operator="greaterThan">
      <formula>$L17</formula>
    </cfRule>
  </conditionalFormatting>
  <conditionalFormatting sqref="J17 H17 F17 D17">
    <cfRule type="cellIs" dxfId="675" priority="13" operator="between">
      <formula>$L17*0.9</formula>
      <formula>$L17</formula>
    </cfRule>
  </conditionalFormatting>
  <conditionalFormatting sqref="D5 F5 H5 J5">
    <cfRule type="cellIs" dxfId="674" priority="31" operator="between">
      <formula>$L5*0.9</formula>
      <formula>$L5</formula>
    </cfRule>
    <cfRule type="cellIs" dxfId="673" priority="32" operator="lessThan">
      <formula>$L5</formula>
    </cfRule>
    <cfRule type="cellIs" dxfId="672" priority="33" operator="greaterThan">
      <formula>$L5</formula>
    </cfRule>
  </conditionalFormatting>
  <conditionalFormatting sqref="H18 J18">
    <cfRule type="cellIs" dxfId="671" priority="1" operator="between">
      <formula>$L18*0.9</formula>
      <formula>$L18</formula>
    </cfRule>
    <cfRule type="cellIs" dxfId="670" priority="2" operator="lessThan">
      <formula>$L18</formula>
    </cfRule>
    <cfRule type="cellIs" dxfId="669" priority="3" operator="greaterThan">
      <formula>$L18</formula>
    </cfRule>
  </conditionalFormatting>
  <conditionalFormatting sqref="J14">
    <cfRule type="cellIs" dxfId="668" priority="4" operator="between">
      <formula>$L14*0.9</formula>
      <formula>$L14</formula>
    </cfRule>
    <cfRule type="cellIs" dxfId="667" priority="5" operator="lessThan">
      <formula>$L14</formula>
    </cfRule>
    <cfRule type="cellIs" dxfId="666" priority="6" operator="greaterThan">
      <formula>$L14</formula>
    </cfRule>
  </conditionalFormatting>
  <conditionalFormatting sqref="H11 J11">
    <cfRule type="cellIs" dxfId="665" priority="7" operator="between">
      <formula>$L11*0.9</formula>
      <formula>$L11</formula>
    </cfRule>
    <cfRule type="cellIs" dxfId="664" priority="8" operator="lessThan">
      <formula>$L11</formula>
    </cfRule>
    <cfRule type="cellIs" dxfId="663" priority="9" operator="greaterThan">
      <formula>$L11</formula>
    </cfRule>
  </conditionalFormatting>
  <conditionalFormatting sqref="H7 J7">
    <cfRule type="cellIs" dxfId="662" priority="10" operator="between">
      <formula>$L7*0.9</formula>
      <formula>$L7</formula>
    </cfRule>
    <cfRule type="cellIs" dxfId="661" priority="11" operator="lessThan">
      <formula>$L7</formula>
    </cfRule>
    <cfRule type="cellIs" dxfId="660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63.64</v>
      </c>
      <c r="E5" s="54">
        <f>SUM(D5/$L5)*100</f>
        <v>74</v>
      </c>
      <c r="F5" s="42">
        <v>84.6</v>
      </c>
      <c r="G5" s="54">
        <f>SUM(F5/$L5)*100</f>
        <v>98.3720930232558</v>
      </c>
      <c r="H5" s="42">
        <v>90.2</v>
      </c>
      <c r="I5" s="54">
        <f>SUM(H5/$L5)*100</f>
        <v>104.88372093023257</v>
      </c>
      <c r="J5" s="42">
        <v>92.8</v>
      </c>
      <c r="K5" s="54">
        <f>SUM(J5/$L5)*100</f>
        <v>107.90697674418604</v>
      </c>
      <c r="L5" s="60">
        <v>86</v>
      </c>
      <c r="N5" s="1"/>
    </row>
    <row r="6" spans="3:14" ht="17.25" customHeight="1" x14ac:dyDescent="0.25">
      <c r="C6" s="47" t="s">
        <v>5</v>
      </c>
      <c r="D6" s="55">
        <v>9847</v>
      </c>
      <c r="E6" s="54">
        <f>SUM(D6/$L6)*100</f>
        <v>138.69014084507043</v>
      </c>
      <c r="F6" s="56">
        <v>8638</v>
      </c>
      <c r="G6" s="54">
        <f>SUM(F6/$L6)*100</f>
        <v>121.66197183098591</v>
      </c>
      <c r="H6" s="56">
        <v>7595</v>
      </c>
      <c r="I6" s="54">
        <f>SUM(H6/$L6)*100</f>
        <v>106.97183098591549</v>
      </c>
      <c r="J6" s="56">
        <v>8682</v>
      </c>
      <c r="K6" s="54">
        <f>SUM(J6/$L6)*100</f>
        <v>122.28169014084507</v>
      </c>
      <c r="L6" s="62">
        <v>7100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90.9</v>
      </c>
      <c r="I7" s="54">
        <f>SUM(H7/$L7)*100</f>
        <v>106.94117647058825</v>
      </c>
      <c r="J7" s="42">
        <v>92.3</v>
      </c>
      <c r="K7" s="54">
        <f>SUM(J7/$L7)*100</f>
        <v>108.58823529411765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75</v>
      </c>
      <c r="E9" s="54">
        <f>SUM(D9/$L9)*100</f>
        <v>93.75</v>
      </c>
      <c r="F9" s="42">
        <v>83.3</v>
      </c>
      <c r="G9" s="54">
        <f>SUM(F9/$L9)*100</f>
        <v>104.125</v>
      </c>
      <c r="H9" s="42">
        <v>88.9</v>
      </c>
      <c r="I9" s="54">
        <f>SUM(H9/$L9)*100</f>
        <v>111.125</v>
      </c>
      <c r="J9" s="42">
        <v>84.6</v>
      </c>
      <c r="K9" s="54">
        <f>SUM(J9/$L9)*100</f>
        <v>105.74999999999999</v>
      </c>
      <c r="L9" s="61">
        <v>80</v>
      </c>
      <c r="N9" s="1"/>
    </row>
    <row r="10" spans="3:14" ht="17.25" customHeight="1" x14ac:dyDescent="0.25">
      <c r="C10" s="47" t="s">
        <v>5</v>
      </c>
      <c r="D10" s="55">
        <v>7499</v>
      </c>
      <c r="E10" s="54">
        <f>SUM(D10/$L10)*100</f>
        <v>124.98333333333333</v>
      </c>
      <c r="F10" s="56">
        <v>7499</v>
      </c>
      <c r="G10" s="54">
        <f>SUM(F10/$L10)*100</f>
        <v>124.98333333333333</v>
      </c>
      <c r="H10" s="56">
        <v>5912</v>
      </c>
      <c r="I10" s="54">
        <f>SUM(H10/$L10)*100</f>
        <v>98.533333333333331</v>
      </c>
      <c r="J10" s="56">
        <v>7439</v>
      </c>
      <c r="K10" s="54">
        <f>SUM(J10/$L10)*100</f>
        <v>123.98333333333333</v>
      </c>
      <c r="L10" s="62">
        <v>6000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75</v>
      </c>
      <c r="I11" s="54">
        <f>SUM(H11/$L11)*100</f>
        <v>94.936708860759495</v>
      </c>
      <c r="J11" s="42">
        <v>83.3</v>
      </c>
      <c r="K11" s="54">
        <f>SUM(J11/$L11)*100</f>
        <v>105.44303797468355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66.67</v>
      </c>
      <c r="E13" s="54">
        <f>SUM(D13/$L13)*100</f>
        <v>95.242857142857133</v>
      </c>
      <c r="F13" s="42">
        <v>64.3</v>
      </c>
      <c r="G13" s="54">
        <f>SUM(F13/$L13)*100</f>
        <v>91.857142857142847</v>
      </c>
      <c r="H13" s="42">
        <v>63.6</v>
      </c>
      <c r="I13" s="54">
        <f>SUM(H13/$L13)*100</f>
        <v>90.857142857142861</v>
      </c>
      <c r="J13" s="42">
        <v>74.3</v>
      </c>
      <c r="K13" s="54">
        <f>SUM(J13/$L13)*100</f>
        <v>106.14285714285714</v>
      </c>
      <c r="L13" s="61">
        <v>70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64.3</v>
      </c>
      <c r="K14" s="54">
        <f>SUM(J14/$L14)*100</f>
        <v>97.424242424242422</v>
      </c>
      <c r="L14" s="61">
        <v>66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57.54</v>
      </c>
      <c r="E16" s="54">
        <f>SUM(D16/$L16)*100</f>
        <v>89.90625</v>
      </c>
      <c r="F16" s="42">
        <v>60.38</v>
      </c>
      <c r="G16" s="54">
        <f>SUM(F16/$L16)*100</f>
        <v>94.34375</v>
      </c>
      <c r="H16" s="42">
        <v>61</v>
      </c>
      <c r="I16" s="54">
        <f>SUM(H16/$L16)*100</f>
        <v>95.3125</v>
      </c>
      <c r="J16" s="42">
        <v>62.8</v>
      </c>
      <c r="K16" s="54">
        <f>SUM(J16/$L16)*100</f>
        <v>98.125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4150</v>
      </c>
      <c r="E17" s="54">
        <f>SUM(D17/$L17)*100</f>
        <v>85.567010309278345</v>
      </c>
      <c r="F17" s="56">
        <v>4856</v>
      </c>
      <c r="G17" s="54">
        <f>SUM(F17/$L17)*100</f>
        <v>100.12371134020619</v>
      </c>
      <c r="H17" s="56">
        <v>4090</v>
      </c>
      <c r="I17" s="54">
        <f>SUM(H17/$L17)*100</f>
        <v>84.329896907216494</v>
      </c>
      <c r="J17" s="56">
        <v>4146</v>
      </c>
      <c r="K17" s="54">
        <f>SUM(J17/$L17)*100</f>
        <v>85.484536082474222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60.6</v>
      </c>
      <c r="I18" s="54">
        <f>SUM(H18/$L18)*100</f>
        <v>91.818181818181827</v>
      </c>
      <c r="J18" s="42">
        <v>63.3</v>
      </c>
      <c r="K18" s="54">
        <f>SUM(J18/$L18)*100</f>
        <v>95.909090909090907</v>
      </c>
      <c r="L18" s="61">
        <v>66</v>
      </c>
      <c r="N18" s="1"/>
    </row>
    <row r="20" spans="3:14" x14ac:dyDescent="0.25">
      <c r="D20" s="74" t="s">
        <v>14</v>
      </c>
      <c r="E20" s="74"/>
      <c r="L20" s="59"/>
    </row>
    <row r="21" spans="3:14" x14ac:dyDescent="0.25">
      <c r="D21" s="75" t="s">
        <v>15</v>
      </c>
      <c r="E21" s="75"/>
      <c r="L21" s="59"/>
    </row>
    <row r="22" spans="3:14" x14ac:dyDescent="0.25">
      <c r="D22" s="76" t="s">
        <v>16</v>
      </c>
      <c r="E22" s="76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659" priority="28" operator="between">
      <formula>$L6*0.9</formula>
      <formula>$L6</formula>
    </cfRule>
    <cfRule type="cellIs" dxfId="658" priority="29" operator="lessThan">
      <formula>$L6</formula>
    </cfRule>
    <cfRule type="cellIs" dxfId="657" priority="30" operator="greaterThan">
      <formula>$L6</formula>
    </cfRule>
  </conditionalFormatting>
  <conditionalFormatting sqref="D9 F9 H9 J9">
    <cfRule type="cellIs" dxfId="656" priority="25" operator="between">
      <formula>$L9*0.9</formula>
      <formula>$L9</formula>
    </cfRule>
    <cfRule type="cellIs" dxfId="655" priority="26" operator="lessThan">
      <formula>$L9</formula>
    </cfRule>
    <cfRule type="cellIs" dxfId="654" priority="27" operator="greaterThan">
      <formula>$L9</formula>
    </cfRule>
  </conditionalFormatting>
  <conditionalFormatting sqref="D10 F10 H10 J10">
    <cfRule type="cellIs" dxfId="653" priority="22" operator="between">
      <formula>$L10*0.9</formula>
      <formula>$L10</formula>
    </cfRule>
    <cfRule type="cellIs" dxfId="652" priority="23" operator="lessThan">
      <formula>$L10</formula>
    </cfRule>
    <cfRule type="cellIs" dxfId="651" priority="24" operator="greaterThan">
      <formula>$L10</formula>
    </cfRule>
  </conditionalFormatting>
  <conditionalFormatting sqref="D13 F13 H13 J13">
    <cfRule type="cellIs" dxfId="650" priority="19" operator="between">
      <formula>$L13*0.9</formula>
      <formula>$L13</formula>
    </cfRule>
    <cfRule type="cellIs" dxfId="649" priority="20" operator="lessThan">
      <formula>$L13</formula>
    </cfRule>
    <cfRule type="cellIs" dxfId="648" priority="21" operator="greaterThan">
      <formula>$L13</formula>
    </cfRule>
  </conditionalFormatting>
  <conditionalFormatting sqref="D16 F16 H16 J16">
    <cfRule type="cellIs" dxfId="647" priority="16" operator="between">
      <formula>$L16*0.9</formula>
      <formula>$L16</formula>
    </cfRule>
    <cfRule type="cellIs" dxfId="646" priority="17" operator="lessThan">
      <formula>$L16</formula>
    </cfRule>
    <cfRule type="cellIs" dxfId="645" priority="18" operator="greaterThan">
      <formula>$L16</formula>
    </cfRule>
  </conditionalFormatting>
  <conditionalFormatting sqref="D17 F17 H17 J17">
    <cfRule type="cellIs" dxfId="644" priority="14" operator="lessThan">
      <formula>$L17</formula>
    </cfRule>
    <cfRule type="cellIs" dxfId="643" priority="15" operator="greaterThan">
      <formula>$L17</formula>
    </cfRule>
  </conditionalFormatting>
  <conditionalFormatting sqref="J17 H17 F17 D17">
    <cfRule type="cellIs" dxfId="642" priority="13" operator="between">
      <formula>$L17*0.9</formula>
      <formula>$L17</formula>
    </cfRule>
  </conditionalFormatting>
  <conditionalFormatting sqref="D5 F5 H5 J5">
    <cfRule type="cellIs" dxfId="641" priority="31" operator="between">
      <formula>$L5*0.9</formula>
      <formula>$L5</formula>
    </cfRule>
    <cfRule type="cellIs" dxfId="640" priority="32" operator="lessThan">
      <formula>$L5</formula>
    </cfRule>
    <cfRule type="cellIs" dxfId="639" priority="33" operator="greaterThan">
      <formula>$L5</formula>
    </cfRule>
  </conditionalFormatting>
  <conditionalFormatting sqref="H18 J18">
    <cfRule type="cellIs" dxfId="638" priority="1" operator="between">
      <formula>$L18*0.9</formula>
      <formula>$L18</formula>
    </cfRule>
    <cfRule type="cellIs" dxfId="637" priority="2" operator="lessThan">
      <formula>$L18</formula>
    </cfRule>
    <cfRule type="cellIs" dxfId="636" priority="3" operator="greaterThan">
      <formula>$L18</formula>
    </cfRule>
  </conditionalFormatting>
  <conditionalFormatting sqref="J14">
    <cfRule type="cellIs" dxfId="635" priority="4" operator="between">
      <formula>$L14*0.9</formula>
      <formula>$L14</formula>
    </cfRule>
    <cfRule type="cellIs" dxfId="634" priority="5" operator="lessThan">
      <formula>$L14</formula>
    </cfRule>
    <cfRule type="cellIs" dxfId="633" priority="6" operator="greaterThan">
      <formula>$L14</formula>
    </cfRule>
  </conditionalFormatting>
  <conditionalFormatting sqref="H11 J11">
    <cfRule type="cellIs" dxfId="632" priority="7" operator="between">
      <formula>$L11*0.9</formula>
      <formula>$L11</formula>
    </cfRule>
    <cfRule type="cellIs" dxfId="631" priority="8" operator="lessThan">
      <formula>$L11</formula>
    </cfRule>
    <cfRule type="cellIs" dxfId="630" priority="9" operator="greaterThan">
      <formula>$L11</formula>
    </cfRule>
  </conditionalFormatting>
  <conditionalFormatting sqref="H7 J7">
    <cfRule type="cellIs" dxfId="629" priority="10" operator="between">
      <formula>$L7*0.9</formula>
      <formula>$L7</formula>
    </cfRule>
    <cfRule type="cellIs" dxfId="628" priority="11" operator="lessThan">
      <formula>$L7</formula>
    </cfRule>
    <cfRule type="cellIs" dxfId="627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82.35</v>
      </c>
      <c r="E5" s="54">
        <f>SUM(D5/$L5)*100</f>
        <v>102.80898876404494</v>
      </c>
      <c r="F5" s="42">
        <v>93.1</v>
      </c>
      <c r="G5" s="54">
        <f>SUM(F5/$L5)*100</f>
        <v>116.22971285892633</v>
      </c>
      <c r="H5" s="42">
        <v>92.3</v>
      </c>
      <c r="I5" s="54">
        <f>SUM(H5/$L5)*100</f>
        <v>115.23096129837704</v>
      </c>
      <c r="J5" s="42">
        <v>95.3</v>
      </c>
      <c r="K5" s="54">
        <f>SUM(J5/$L5)*100</f>
        <v>118.97627965043695</v>
      </c>
      <c r="L5" s="60">
        <v>80.099999999999994</v>
      </c>
      <c r="N5" s="1"/>
    </row>
    <row r="6" spans="3:14" ht="17.25" customHeight="1" x14ac:dyDescent="0.25">
      <c r="C6" s="47" t="s">
        <v>5</v>
      </c>
      <c r="D6" s="55">
        <v>11208</v>
      </c>
      <c r="E6" s="54">
        <f>SUM(D6/$L6)*100</f>
        <v>142.77707006369425</v>
      </c>
      <c r="F6" s="56">
        <v>11960</v>
      </c>
      <c r="G6" s="54">
        <f>SUM(F6/$L6)*100</f>
        <v>152.35668789808918</v>
      </c>
      <c r="H6" s="56">
        <v>11209</v>
      </c>
      <c r="I6" s="54">
        <f>SUM(H6/$L6)*100</f>
        <v>142.78980891719746</v>
      </c>
      <c r="J6" s="56">
        <v>9710</v>
      </c>
      <c r="K6" s="54">
        <f>SUM(J6/$L6)*100</f>
        <v>123.69426751592356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100</v>
      </c>
      <c r="I7" s="54">
        <f>SUM(H7/$L7)*100</f>
        <v>117.64705882352942</v>
      </c>
      <c r="J7" s="42">
        <v>93.1</v>
      </c>
      <c r="K7" s="54">
        <f>SUM(J7/$L7)*100</f>
        <v>109.52941176470587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/>
      <c r="E9" s="54">
        <f>SUM(D9/$L9)*100</f>
        <v>0</v>
      </c>
      <c r="F9" s="42">
        <v>100</v>
      </c>
      <c r="G9" s="54">
        <f>SUM(F9/$L9)*100</f>
        <v>120.48192771084338</v>
      </c>
      <c r="H9" s="42">
        <v>100</v>
      </c>
      <c r="I9" s="54">
        <f>SUM(H9/$L9)*100</f>
        <v>120.48192771084338</v>
      </c>
      <c r="J9" s="42">
        <v>100</v>
      </c>
      <c r="K9" s="54">
        <f>SUM(J9/$L9)*100</f>
        <v>120.48192771084338</v>
      </c>
      <c r="L9" s="61">
        <v>83</v>
      </c>
      <c r="N9" s="1"/>
    </row>
    <row r="10" spans="3:14" ht="17.25" customHeight="1" x14ac:dyDescent="0.25">
      <c r="C10" s="47" t="s">
        <v>5</v>
      </c>
      <c r="D10" s="55"/>
      <c r="E10" s="54">
        <f>SUM(D10/$L10)*100</f>
        <v>0</v>
      </c>
      <c r="F10" s="56">
        <v>7955</v>
      </c>
      <c r="G10" s="54">
        <f>SUM(F10/$L10)*100</f>
        <v>116.13138686131389</v>
      </c>
      <c r="H10" s="56">
        <v>8062</v>
      </c>
      <c r="I10" s="54">
        <f>SUM(H10/$L10)*100</f>
        <v>117.69343065693431</v>
      </c>
      <c r="J10" s="56">
        <v>8169</v>
      </c>
      <c r="K10" s="54">
        <f>SUM(J10/$L10)*100</f>
        <v>119.25547445255475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/>
      <c r="I11" s="54">
        <f>SUM(H11/$L11)*100</f>
        <v>0</v>
      </c>
      <c r="J11" s="42">
        <v>100</v>
      </c>
      <c r="K11" s="54">
        <f>SUM(J11/$L11)*100</f>
        <v>140.64697609001408</v>
      </c>
      <c r="L11" s="61">
        <v>71.099999999999994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50</v>
      </c>
      <c r="E13" s="54">
        <f>SUM(D13/$L13)*100</f>
        <v>65.789473684210535</v>
      </c>
      <c r="F13" s="42">
        <v>71.400000000000006</v>
      </c>
      <c r="G13" s="54">
        <f>SUM(F13/$L13)*100</f>
        <v>93.94736842105263</v>
      </c>
      <c r="H13" s="42">
        <v>74.3</v>
      </c>
      <c r="I13" s="54">
        <f>SUM(H13/$L13)*100</f>
        <v>97.763157894736835</v>
      </c>
      <c r="J13" s="42">
        <v>75.7</v>
      </c>
      <c r="K13" s="54">
        <f>SUM(J13/$L13)*100</f>
        <v>99.60526315789474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78.599999999999994</v>
      </c>
      <c r="K14" s="54">
        <f>SUM(J14/$L14)*100</f>
        <v>117.31343283582089</v>
      </c>
      <c r="L14" s="61">
        <v>67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59.64</v>
      </c>
      <c r="E16" s="54">
        <f>SUM(D16/$L16)*100</f>
        <v>101.94871794871796</v>
      </c>
      <c r="F16" s="42">
        <v>60.96</v>
      </c>
      <c r="G16" s="54">
        <f>SUM(F16/$L16)*100</f>
        <v>104.20512820512822</v>
      </c>
      <c r="H16" s="42">
        <v>67.7</v>
      </c>
      <c r="I16" s="54">
        <f>SUM(H16/$L16)*100</f>
        <v>115.72649572649574</v>
      </c>
      <c r="J16" s="42">
        <v>68.599999999999994</v>
      </c>
      <c r="K16" s="54">
        <f>SUM(J16/$L16)*100</f>
        <v>117.26495726495725</v>
      </c>
      <c r="L16" s="61">
        <v>58.5</v>
      </c>
      <c r="N16" s="1"/>
    </row>
    <row r="17" spans="3:14" ht="17.25" customHeight="1" x14ac:dyDescent="0.25">
      <c r="C17" s="47" t="s">
        <v>5</v>
      </c>
      <c r="D17" s="55">
        <v>4268</v>
      </c>
      <c r="E17" s="54">
        <f>SUM(D17/$L17)*100</f>
        <v>88</v>
      </c>
      <c r="F17" s="56">
        <v>4822</v>
      </c>
      <c r="G17" s="54">
        <f>SUM(F17/$L17)*100</f>
        <v>99.422680412371136</v>
      </c>
      <c r="H17" s="56">
        <v>4101</v>
      </c>
      <c r="I17" s="54">
        <f>SUM(H17/$L17)*100</f>
        <v>84.55670103092784</v>
      </c>
      <c r="J17" s="56">
        <v>4302</v>
      </c>
      <c r="K17" s="54">
        <f>SUM(J17/$L17)*100</f>
        <v>88.701030927835063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67.2</v>
      </c>
      <c r="I18" s="54">
        <f>SUM(H18/$L18)*100</f>
        <v>120</v>
      </c>
      <c r="J18" s="42">
        <v>67.599999999999994</v>
      </c>
      <c r="K18" s="54">
        <f>SUM(J18/$L18)*100</f>
        <v>120.71428571428571</v>
      </c>
      <c r="L18" s="61">
        <v>56</v>
      </c>
      <c r="N18" s="1"/>
    </row>
    <row r="20" spans="3:14" x14ac:dyDescent="0.25">
      <c r="D20" s="74" t="s">
        <v>14</v>
      </c>
      <c r="E20" s="74"/>
      <c r="L20" s="59"/>
    </row>
    <row r="21" spans="3:14" x14ac:dyDescent="0.25">
      <c r="D21" s="75" t="s">
        <v>15</v>
      </c>
      <c r="E21" s="75"/>
      <c r="L21" s="59"/>
    </row>
    <row r="22" spans="3:14" x14ac:dyDescent="0.25">
      <c r="D22" s="76" t="s">
        <v>16</v>
      </c>
      <c r="E22" s="76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626" priority="28" operator="between">
      <formula>$L6*0.9</formula>
      <formula>$L6</formula>
    </cfRule>
    <cfRule type="cellIs" dxfId="625" priority="29" operator="lessThan">
      <formula>$L6</formula>
    </cfRule>
    <cfRule type="cellIs" dxfId="624" priority="30" operator="greaterThan">
      <formula>$L6</formula>
    </cfRule>
  </conditionalFormatting>
  <conditionalFormatting sqref="D9 F9 H9 J9">
    <cfRule type="cellIs" dxfId="623" priority="25" operator="between">
      <formula>$L9*0.9</formula>
      <formula>$L9</formula>
    </cfRule>
    <cfRule type="cellIs" dxfId="622" priority="26" operator="lessThan">
      <formula>$L9</formula>
    </cfRule>
    <cfRule type="cellIs" dxfId="621" priority="27" operator="greaterThan">
      <formula>$L9</formula>
    </cfRule>
  </conditionalFormatting>
  <conditionalFormatting sqref="D10 F10 H10 J10">
    <cfRule type="cellIs" dxfId="620" priority="22" operator="between">
      <formula>$L10*0.9</formula>
      <formula>$L10</formula>
    </cfRule>
    <cfRule type="cellIs" dxfId="619" priority="23" operator="lessThan">
      <formula>$L10</formula>
    </cfRule>
    <cfRule type="cellIs" dxfId="618" priority="24" operator="greaterThan">
      <formula>$L10</formula>
    </cfRule>
  </conditionalFormatting>
  <conditionalFormatting sqref="D13 F13 H13 J13">
    <cfRule type="cellIs" dxfId="617" priority="19" operator="between">
      <formula>$L13*0.9</formula>
      <formula>$L13</formula>
    </cfRule>
    <cfRule type="cellIs" dxfId="616" priority="20" operator="lessThan">
      <formula>$L13</formula>
    </cfRule>
    <cfRule type="cellIs" dxfId="615" priority="21" operator="greaterThan">
      <formula>$L13</formula>
    </cfRule>
  </conditionalFormatting>
  <conditionalFormatting sqref="D16 F16 H16 J16">
    <cfRule type="cellIs" dxfId="614" priority="16" operator="between">
      <formula>$L16*0.9</formula>
      <formula>$L16</formula>
    </cfRule>
    <cfRule type="cellIs" dxfId="613" priority="17" operator="lessThan">
      <formula>$L16</formula>
    </cfRule>
    <cfRule type="cellIs" dxfId="612" priority="18" operator="greaterThan">
      <formula>$L16</formula>
    </cfRule>
  </conditionalFormatting>
  <conditionalFormatting sqref="D17 F17 H17 J17">
    <cfRule type="cellIs" dxfId="611" priority="14" operator="lessThan">
      <formula>$L17</formula>
    </cfRule>
    <cfRule type="cellIs" dxfId="610" priority="15" operator="greaterThan">
      <formula>$L17</formula>
    </cfRule>
  </conditionalFormatting>
  <conditionalFormatting sqref="J17 H17 F17 D17">
    <cfRule type="cellIs" dxfId="609" priority="13" operator="between">
      <formula>$L17*0.9</formula>
      <formula>$L17</formula>
    </cfRule>
  </conditionalFormatting>
  <conditionalFormatting sqref="D5 F5 H5 J5">
    <cfRule type="cellIs" dxfId="608" priority="31" operator="between">
      <formula>$L5*0.9</formula>
      <formula>$L5</formula>
    </cfRule>
    <cfRule type="cellIs" dxfId="607" priority="32" operator="lessThan">
      <formula>$L5</formula>
    </cfRule>
    <cfRule type="cellIs" dxfId="606" priority="33" operator="greaterThan">
      <formula>$L5</formula>
    </cfRule>
  </conditionalFormatting>
  <conditionalFormatting sqref="H18 J18">
    <cfRule type="cellIs" dxfId="605" priority="1" operator="between">
      <formula>$L18*0.9</formula>
      <formula>$L18</formula>
    </cfRule>
    <cfRule type="cellIs" dxfId="604" priority="2" operator="lessThan">
      <formula>$L18</formula>
    </cfRule>
    <cfRule type="cellIs" dxfId="603" priority="3" operator="greaterThan">
      <formula>$L18</formula>
    </cfRule>
  </conditionalFormatting>
  <conditionalFormatting sqref="J14">
    <cfRule type="cellIs" dxfId="602" priority="4" operator="between">
      <formula>$L14*0.9</formula>
      <formula>$L14</formula>
    </cfRule>
    <cfRule type="cellIs" dxfId="601" priority="5" operator="lessThan">
      <formula>$L14</formula>
    </cfRule>
    <cfRule type="cellIs" dxfId="600" priority="6" operator="greaterThan">
      <formula>$L14</formula>
    </cfRule>
  </conditionalFormatting>
  <conditionalFormatting sqref="H11 J11">
    <cfRule type="cellIs" dxfId="599" priority="7" operator="between">
      <formula>$L11*0.9</formula>
      <formula>$L11</formula>
    </cfRule>
    <cfRule type="cellIs" dxfId="598" priority="8" operator="lessThan">
      <formula>$L11</formula>
    </cfRule>
    <cfRule type="cellIs" dxfId="597" priority="9" operator="greaterThan">
      <formula>$L11</formula>
    </cfRule>
  </conditionalFormatting>
  <conditionalFormatting sqref="H7 J7">
    <cfRule type="cellIs" dxfId="596" priority="10" operator="between">
      <formula>$L7*0.9</formula>
      <formula>$L7</formula>
    </cfRule>
    <cfRule type="cellIs" dxfId="595" priority="11" operator="lessThan">
      <formula>$L7</formula>
    </cfRule>
    <cfRule type="cellIs" dxfId="594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>
      <selection activeCell="H11" sqref="H11"/>
    </sheetView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100</v>
      </c>
      <c r="E5" s="54">
        <f>SUM(D5/$L5)*100</f>
        <v>112.35955056179776</v>
      </c>
      <c r="F5" s="42">
        <v>95.2</v>
      </c>
      <c r="G5" s="54">
        <f>SUM(F5/$L5)*100</f>
        <v>106.96629213483146</v>
      </c>
      <c r="H5" s="42">
        <v>95.8</v>
      </c>
      <c r="I5" s="54">
        <f>SUM(H5/$L5)*100</f>
        <v>107.64044943820224</v>
      </c>
      <c r="J5" s="42">
        <v>96.8</v>
      </c>
      <c r="K5" s="54">
        <f>SUM(J5/$L5)*100</f>
        <v>108.76404494382021</v>
      </c>
      <c r="L5" s="60">
        <v>89</v>
      </c>
      <c r="N5" s="1"/>
    </row>
    <row r="6" spans="3:14" ht="17.25" customHeight="1" x14ac:dyDescent="0.25">
      <c r="C6" s="47" t="s">
        <v>5</v>
      </c>
      <c r="D6" s="55">
        <v>12038</v>
      </c>
      <c r="E6" s="54">
        <f>SUM(D6/$L6)*100</f>
        <v>153.35031847133757</v>
      </c>
      <c r="F6" s="56">
        <v>10358</v>
      </c>
      <c r="G6" s="54">
        <f>SUM(F6/$L6)*100</f>
        <v>131.94904458598725</v>
      </c>
      <c r="H6" s="56">
        <v>10206</v>
      </c>
      <c r="I6" s="54">
        <f>SUM(H6/$L6)*100</f>
        <v>130.01273885350321</v>
      </c>
      <c r="J6" s="56">
        <v>10151</v>
      </c>
      <c r="K6" s="54">
        <f>SUM(J6/$L6)*100</f>
        <v>129.31210191082803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100</v>
      </c>
      <c r="I7" s="54">
        <f>SUM(H7/$L7)*100</f>
        <v>117.64705882352942</v>
      </c>
      <c r="J7" s="42">
        <v>90.5</v>
      </c>
      <c r="K7" s="54">
        <f>SUM(J7/$L7)*100</f>
        <v>106.47058823529412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/>
      <c r="E9" s="54">
        <f>SUM(D9/$L9)*100</f>
        <v>0</v>
      </c>
      <c r="F9" s="42"/>
      <c r="G9" s="54">
        <f>SUM(F9/$L9)*100</f>
        <v>0</v>
      </c>
      <c r="H9" s="42"/>
      <c r="I9" s="54">
        <f>SUM(H9/$L9)*100</f>
        <v>0</v>
      </c>
      <c r="J9" s="42">
        <v>100</v>
      </c>
      <c r="K9" s="54">
        <f>SUM(J9/$L9)*100</f>
        <v>120.48192771084338</v>
      </c>
      <c r="L9" s="61">
        <v>83</v>
      </c>
      <c r="N9" s="1"/>
    </row>
    <row r="10" spans="3:14" ht="17.25" customHeight="1" x14ac:dyDescent="0.25">
      <c r="C10" s="47" t="s">
        <v>5</v>
      </c>
      <c r="D10" s="55"/>
      <c r="E10" s="54">
        <f>SUM(D10/$L10)*100</f>
        <v>0</v>
      </c>
      <c r="F10" s="56"/>
      <c r="G10" s="54">
        <f>SUM(F10/$L10)*100</f>
        <v>0</v>
      </c>
      <c r="H10" s="56"/>
      <c r="I10" s="54">
        <f>SUM(H10/$L10)*100</f>
        <v>0</v>
      </c>
      <c r="J10" s="56">
        <v>9826</v>
      </c>
      <c r="K10" s="54">
        <f>SUM(J10/$L10)*100</f>
        <v>143.44525547445255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/>
      <c r="I11" s="54">
        <f>SUM(H11/$L11)*100</f>
        <v>0</v>
      </c>
      <c r="J11" s="42"/>
      <c r="K11" s="54">
        <f>SUM(J11/$L11)*100</f>
        <v>0</v>
      </c>
      <c r="L11" s="61">
        <v>79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75</v>
      </c>
      <c r="E13" s="54">
        <f>SUM(D13/$L13)*100</f>
        <v>98.68421052631578</v>
      </c>
      <c r="F13" s="42">
        <v>82.4</v>
      </c>
      <c r="G13" s="54">
        <f>SUM(F13/$L13)*100</f>
        <v>108.42105263157895</v>
      </c>
      <c r="H13" s="42">
        <v>86.7</v>
      </c>
      <c r="I13" s="54">
        <f>SUM(H13/$L13)*100</f>
        <v>114.07894736842105</v>
      </c>
      <c r="J13" s="42">
        <v>83.6</v>
      </c>
      <c r="K13" s="54">
        <f>SUM(J13/$L13)*100</f>
        <v>109.99999999999999</v>
      </c>
      <c r="L13" s="61">
        <v>76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79.400000000000006</v>
      </c>
      <c r="K14" s="54">
        <f>SUM(J14/$L14)*100</f>
        <v>115.07246376811595</v>
      </c>
      <c r="L14" s="61">
        <v>69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68.2</v>
      </c>
      <c r="E16" s="54">
        <f>SUM(D16/$L16)*100</f>
        <v>106.5625</v>
      </c>
      <c r="F16" s="42">
        <v>63.92</v>
      </c>
      <c r="G16" s="54">
        <f>SUM(F16/$L16)*100</f>
        <v>99.875</v>
      </c>
      <c r="H16" s="42">
        <v>64.8</v>
      </c>
      <c r="I16" s="54">
        <f>SUM(H16/$L16)*100</f>
        <v>101.25</v>
      </c>
      <c r="J16" s="42">
        <v>66.400000000000006</v>
      </c>
      <c r="K16" s="54">
        <f>SUM(J16/$L16)*100</f>
        <v>103.75000000000001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3872</v>
      </c>
      <c r="E17" s="54">
        <f>SUM(D17/$L17)*100</f>
        <v>79.835051546391753</v>
      </c>
      <c r="F17" s="56">
        <v>4677</v>
      </c>
      <c r="G17" s="54">
        <f>SUM(F17/$L17)*100</f>
        <v>96.432989690721655</v>
      </c>
      <c r="H17" s="56">
        <v>3848</v>
      </c>
      <c r="I17" s="54">
        <f>SUM(H17/$L17)*100</f>
        <v>79.340206185567013</v>
      </c>
      <c r="J17" s="56">
        <v>3900</v>
      </c>
      <c r="K17" s="54">
        <f>SUM(J17/$L17)*100</f>
        <v>80.412371134020617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66.3</v>
      </c>
      <c r="I18" s="54">
        <f>SUM(H18/$L18)*100</f>
        <v>100.45454545454544</v>
      </c>
      <c r="J18" s="42">
        <v>66.400000000000006</v>
      </c>
      <c r="K18" s="54">
        <f>SUM(J18/$L18)*100</f>
        <v>100.60606060606061</v>
      </c>
      <c r="L18" s="61">
        <v>66</v>
      </c>
      <c r="N18" s="1"/>
    </row>
    <row r="20" spans="3:14" x14ac:dyDescent="0.25">
      <c r="D20" s="74" t="s">
        <v>14</v>
      </c>
      <c r="E20" s="74"/>
      <c r="L20" s="59"/>
    </row>
    <row r="21" spans="3:14" x14ac:dyDescent="0.25">
      <c r="D21" s="75" t="s">
        <v>15</v>
      </c>
      <c r="E21" s="75"/>
      <c r="L21" s="59"/>
    </row>
    <row r="22" spans="3:14" x14ac:dyDescent="0.25">
      <c r="D22" s="76" t="s">
        <v>16</v>
      </c>
      <c r="E22" s="76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593" priority="28" operator="between">
      <formula>$L6*0.9</formula>
      <formula>$L6</formula>
    </cfRule>
    <cfRule type="cellIs" dxfId="592" priority="29" operator="lessThan">
      <formula>$L6</formula>
    </cfRule>
    <cfRule type="cellIs" dxfId="591" priority="30" operator="greaterThan">
      <formula>$L6</formula>
    </cfRule>
  </conditionalFormatting>
  <conditionalFormatting sqref="D9 F9 H9 J9">
    <cfRule type="cellIs" dxfId="590" priority="25" operator="between">
      <formula>$L9*0.9</formula>
      <formula>$L9</formula>
    </cfRule>
    <cfRule type="cellIs" dxfId="589" priority="26" operator="lessThan">
      <formula>$L9</formula>
    </cfRule>
    <cfRule type="cellIs" dxfId="588" priority="27" operator="greaterThan">
      <formula>$L9</formula>
    </cfRule>
  </conditionalFormatting>
  <conditionalFormatting sqref="D10 F10 H10 J10">
    <cfRule type="cellIs" dxfId="587" priority="22" operator="between">
      <formula>$L10*0.9</formula>
      <formula>$L10</formula>
    </cfRule>
    <cfRule type="cellIs" dxfId="586" priority="23" operator="lessThan">
      <formula>$L10</formula>
    </cfRule>
    <cfRule type="cellIs" dxfId="585" priority="24" operator="greaterThan">
      <formula>$L10</formula>
    </cfRule>
  </conditionalFormatting>
  <conditionalFormatting sqref="D13 F13 H13 J13">
    <cfRule type="cellIs" dxfId="584" priority="19" operator="between">
      <formula>$L13*0.9</formula>
      <formula>$L13</formula>
    </cfRule>
    <cfRule type="cellIs" dxfId="583" priority="20" operator="lessThan">
      <formula>$L13</formula>
    </cfRule>
    <cfRule type="cellIs" dxfId="582" priority="21" operator="greaterThan">
      <formula>$L13</formula>
    </cfRule>
  </conditionalFormatting>
  <conditionalFormatting sqref="D16 F16 H16 J16">
    <cfRule type="cellIs" dxfId="581" priority="16" operator="between">
      <formula>$L16*0.9</formula>
      <formula>$L16</formula>
    </cfRule>
    <cfRule type="cellIs" dxfId="580" priority="17" operator="lessThan">
      <formula>$L16</formula>
    </cfRule>
    <cfRule type="cellIs" dxfId="579" priority="18" operator="greaterThan">
      <formula>$L16</formula>
    </cfRule>
  </conditionalFormatting>
  <conditionalFormatting sqref="D17 F17 H17 J17">
    <cfRule type="cellIs" dxfId="578" priority="14" operator="lessThan">
      <formula>$L17</formula>
    </cfRule>
    <cfRule type="cellIs" dxfId="577" priority="15" operator="greaterThan">
      <formula>$L17</formula>
    </cfRule>
  </conditionalFormatting>
  <conditionalFormatting sqref="J17 H17 F17 D17">
    <cfRule type="cellIs" dxfId="576" priority="13" operator="between">
      <formula>$L17*0.9</formula>
      <formula>$L17</formula>
    </cfRule>
  </conditionalFormatting>
  <conditionalFormatting sqref="D5 F5 H5 J5">
    <cfRule type="cellIs" dxfId="575" priority="31" operator="between">
      <formula>$L5*0.9</formula>
      <formula>$L5</formula>
    </cfRule>
    <cfRule type="cellIs" dxfId="574" priority="32" operator="lessThan">
      <formula>$L5</formula>
    </cfRule>
    <cfRule type="cellIs" dxfId="573" priority="33" operator="greaterThan">
      <formula>$L5</formula>
    </cfRule>
  </conditionalFormatting>
  <conditionalFormatting sqref="H18 J18">
    <cfRule type="cellIs" dxfId="572" priority="1" operator="between">
      <formula>$L18*0.9</formula>
      <formula>$L18</formula>
    </cfRule>
    <cfRule type="cellIs" dxfId="571" priority="2" operator="lessThan">
      <formula>$L18</formula>
    </cfRule>
    <cfRule type="cellIs" dxfId="570" priority="3" operator="greaterThan">
      <formula>$L18</formula>
    </cfRule>
  </conditionalFormatting>
  <conditionalFormatting sqref="J14">
    <cfRule type="cellIs" dxfId="569" priority="4" operator="between">
      <formula>$L14*0.9</formula>
      <formula>$L14</formula>
    </cfRule>
    <cfRule type="cellIs" dxfId="568" priority="5" operator="lessThan">
      <formula>$L14</formula>
    </cfRule>
    <cfRule type="cellIs" dxfId="567" priority="6" operator="greaterThan">
      <formula>$L14</formula>
    </cfRule>
  </conditionalFormatting>
  <conditionalFormatting sqref="H11 J11">
    <cfRule type="cellIs" dxfId="566" priority="7" operator="between">
      <formula>$L11*0.9</formula>
      <formula>$L11</formula>
    </cfRule>
    <cfRule type="cellIs" dxfId="565" priority="8" operator="lessThan">
      <formula>$L11</formula>
    </cfRule>
    <cfRule type="cellIs" dxfId="564" priority="9" operator="greaterThan">
      <formula>$L11</formula>
    </cfRule>
  </conditionalFormatting>
  <conditionalFormatting sqref="H7 J7">
    <cfRule type="cellIs" dxfId="563" priority="10" operator="between">
      <formula>$L7*0.9</formula>
      <formula>$L7</formula>
    </cfRule>
    <cfRule type="cellIs" dxfId="562" priority="11" operator="lessThan">
      <formula>$L7</formula>
    </cfRule>
    <cfRule type="cellIs" dxfId="561" priority="12" operator="greaterThan">
      <formula>$L7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3"/>
  <sheetViews>
    <sheetView workbookViewId="0"/>
  </sheetViews>
  <sheetFormatPr defaultRowHeight="15" x14ac:dyDescent="0.25"/>
  <cols>
    <col min="1" max="2" width="8.85546875" style="46" customWidth="1"/>
    <col min="3" max="3" width="35.42578125" style="68" customWidth="1"/>
    <col min="4" max="4" width="13.140625" style="14" customWidth="1"/>
    <col min="5" max="5" width="14.85546875" style="14" customWidth="1"/>
    <col min="6" max="6" width="13.140625" style="46" customWidth="1"/>
    <col min="7" max="7" width="14.85546875" style="46" customWidth="1"/>
    <col min="8" max="8" width="13.140625" style="46" customWidth="1"/>
    <col min="9" max="9" width="14.85546875" style="46" customWidth="1"/>
    <col min="10" max="10" width="13.140625" style="46" customWidth="1"/>
    <col min="11" max="11" width="14.85546875" style="46" customWidth="1"/>
    <col min="12" max="12" width="13.42578125" style="11" customWidth="1"/>
    <col min="13" max="13" width="9.28515625" style="46" customWidth="1"/>
    <col min="14" max="14" width="9.85546875" style="46" customWidth="1"/>
    <col min="15" max="16384" width="9.140625" style="46"/>
  </cols>
  <sheetData>
    <row r="3" spans="3:14" ht="75" x14ac:dyDescent="0.25">
      <c r="C3" s="15" t="s">
        <v>2</v>
      </c>
      <c r="D3" s="13" t="s">
        <v>9</v>
      </c>
      <c r="E3" s="10" t="s">
        <v>10</v>
      </c>
      <c r="F3" s="9" t="s">
        <v>11</v>
      </c>
      <c r="G3" s="10" t="s">
        <v>12</v>
      </c>
      <c r="H3" s="13" t="s">
        <v>24</v>
      </c>
      <c r="I3" s="10" t="s">
        <v>23</v>
      </c>
      <c r="J3" s="13" t="s">
        <v>26</v>
      </c>
      <c r="K3" s="10" t="s">
        <v>27</v>
      </c>
      <c r="L3" s="12" t="s">
        <v>22</v>
      </c>
    </row>
    <row r="4" spans="3:14" ht="15" customHeight="1" x14ac:dyDescent="0.25">
      <c r="C4" s="50" t="s">
        <v>18</v>
      </c>
      <c r="D4" s="13"/>
      <c r="E4" s="13"/>
      <c r="F4" s="53"/>
      <c r="G4" s="53"/>
      <c r="H4" s="53"/>
      <c r="I4" s="53"/>
      <c r="J4" s="53"/>
      <c r="K4" s="53"/>
      <c r="L4" s="48"/>
    </row>
    <row r="5" spans="3:14" ht="17.25" customHeight="1" x14ac:dyDescent="0.25">
      <c r="C5" s="47" t="s">
        <v>4</v>
      </c>
      <c r="D5" s="54">
        <v>96.13</v>
      </c>
      <c r="E5" s="54">
        <f>SUM(D5/$L5)*100</f>
        <v>108.52336870625423</v>
      </c>
      <c r="F5" s="42">
        <v>97</v>
      </c>
      <c r="G5" s="54">
        <f>SUM(F5/$L5)*100</f>
        <v>109.50553172273652</v>
      </c>
      <c r="H5" s="42">
        <v>97.6</v>
      </c>
      <c r="I5" s="54">
        <f>SUM(H5/$L5)*100</f>
        <v>110.18288552720703</v>
      </c>
      <c r="J5" s="42">
        <v>97.9</v>
      </c>
      <c r="K5" s="54">
        <f>SUM(J5/$L5)*100</f>
        <v>110.52156242944231</v>
      </c>
      <c r="L5" s="60">
        <v>88.58</v>
      </c>
      <c r="N5" s="1"/>
    </row>
    <row r="6" spans="3:14" ht="17.25" customHeight="1" x14ac:dyDescent="0.25">
      <c r="C6" s="47" t="s">
        <v>5</v>
      </c>
      <c r="D6" s="55">
        <v>12830</v>
      </c>
      <c r="E6" s="54">
        <f>SUM(D6/$L6)*100</f>
        <v>163.43949044585989</v>
      </c>
      <c r="F6" s="56">
        <v>12523</v>
      </c>
      <c r="G6" s="54">
        <f>SUM(F6/$L6)*100</f>
        <v>159.52866242038218</v>
      </c>
      <c r="H6" s="56">
        <v>12944</v>
      </c>
      <c r="I6" s="54">
        <f>SUM(H6/$L6)*100</f>
        <v>164.89171974522293</v>
      </c>
      <c r="J6" s="56">
        <v>12501</v>
      </c>
      <c r="K6" s="54">
        <f>SUM(J6/$L6)*100</f>
        <v>159.24840764331211</v>
      </c>
      <c r="L6" s="62">
        <v>7850</v>
      </c>
      <c r="N6" s="1"/>
    </row>
    <row r="7" spans="3:14" ht="17.25" customHeight="1" x14ac:dyDescent="0.25">
      <c r="C7" s="47" t="s">
        <v>17</v>
      </c>
      <c r="D7" s="54"/>
      <c r="E7" s="54">
        <f>SUM(D7/$L7)*100</f>
        <v>0</v>
      </c>
      <c r="F7" s="54"/>
      <c r="G7" s="54">
        <f>SUM(F7/$L7)*100</f>
        <v>0</v>
      </c>
      <c r="H7" s="42">
        <v>96.7</v>
      </c>
      <c r="I7" s="54">
        <f>SUM(H7/$L7)*100</f>
        <v>113.76470588235294</v>
      </c>
      <c r="J7" s="42">
        <v>95.8</v>
      </c>
      <c r="K7" s="54">
        <f>SUM(J7/$L7)*100</f>
        <v>112.70588235294116</v>
      </c>
      <c r="L7" s="61">
        <v>85</v>
      </c>
      <c r="N7" s="1"/>
    </row>
    <row r="8" spans="3:14" ht="17.25" customHeight="1" x14ac:dyDescent="0.25">
      <c r="C8" s="67" t="s">
        <v>19</v>
      </c>
      <c r="D8" s="57"/>
      <c r="E8" s="57"/>
      <c r="F8" s="58"/>
      <c r="G8" s="57"/>
      <c r="H8" s="58"/>
      <c r="I8" s="57"/>
      <c r="J8" s="58"/>
      <c r="K8" s="57"/>
      <c r="L8" s="49"/>
      <c r="N8" s="1"/>
    </row>
    <row r="9" spans="3:14" ht="17.25" customHeight="1" x14ac:dyDescent="0.25">
      <c r="C9" s="47" t="s">
        <v>4</v>
      </c>
      <c r="D9" s="54">
        <v>93.75</v>
      </c>
      <c r="E9" s="54">
        <f>SUM(D9/$L9)*100</f>
        <v>113.77427184466018</v>
      </c>
      <c r="F9" s="42">
        <v>84.6</v>
      </c>
      <c r="G9" s="54">
        <f>SUM(F9/$L9)*100</f>
        <v>102.66990291262135</v>
      </c>
      <c r="H9" s="42">
        <v>86.7</v>
      </c>
      <c r="I9" s="54">
        <f>SUM(H9/$L9)*100</f>
        <v>105.21844660194175</v>
      </c>
      <c r="J9" s="42">
        <v>85.7</v>
      </c>
      <c r="K9" s="54">
        <f>SUM(J9/$L9)*100</f>
        <v>104.00485436893203</v>
      </c>
      <c r="L9" s="61">
        <v>82.4</v>
      </c>
      <c r="N9" s="1"/>
    </row>
    <row r="10" spans="3:14" ht="17.25" customHeight="1" x14ac:dyDescent="0.25">
      <c r="C10" s="47" t="s">
        <v>5</v>
      </c>
      <c r="D10" s="55">
        <v>9203</v>
      </c>
      <c r="E10" s="54">
        <f>SUM(D10/$L10)*100</f>
        <v>134.35036496350367</v>
      </c>
      <c r="F10" s="56">
        <v>8602</v>
      </c>
      <c r="G10" s="54">
        <f>SUM(F10/$L10)*100</f>
        <v>125.57664233576642</v>
      </c>
      <c r="H10" s="56">
        <v>8218</v>
      </c>
      <c r="I10" s="54">
        <f>SUM(H10/$L10)*100</f>
        <v>119.97080291970804</v>
      </c>
      <c r="J10" s="56">
        <v>8107</v>
      </c>
      <c r="K10" s="54">
        <f>SUM(J10/$L10)*100</f>
        <v>118.35036496350364</v>
      </c>
      <c r="L10" s="62">
        <v>6850</v>
      </c>
      <c r="N10" s="1"/>
    </row>
    <row r="11" spans="3:14" ht="17.25" customHeight="1" x14ac:dyDescent="0.25">
      <c r="C11" s="47" t="s">
        <v>17</v>
      </c>
      <c r="D11" s="54"/>
      <c r="E11" s="54">
        <f>SUM(D11/$L11)*100</f>
        <v>0</v>
      </c>
      <c r="F11" s="54"/>
      <c r="G11" s="54">
        <f>SUM(F11/$L11)*100</f>
        <v>0</v>
      </c>
      <c r="H11" s="42">
        <v>93.8</v>
      </c>
      <c r="I11" s="54">
        <f>SUM(H11/$L11)*100</f>
        <v>119.82626469085334</v>
      </c>
      <c r="J11" s="42">
        <v>88.5</v>
      </c>
      <c r="K11" s="54">
        <f>SUM(J11/$L11)*100</f>
        <v>113.0556974961676</v>
      </c>
      <c r="L11" s="61">
        <v>78.28</v>
      </c>
      <c r="N11" s="1"/>
    </row>
    <row r="12" spans="3:14" ht="17.25" customHeight="1" x14ac:dyDescent="0.25">
      <c r="C12" s="67" t="s">
        <v>20</v>
      </c>
      <c r="D12" s="57"/>
      <c r="E12" s="57"/>
      <c r="F12" s="58"/>
      <c r="G12" s="57"/>
      <c r="H12" s="58"/>
      <c r="I12" s="57"/>
      <c r="J12" s="58"/>
      <c r="K12" s="57"/>
      <c r="L12" s="49"/>
      <c r="N12" s="1"/>
    </row>
    <row r="13" spans="3:14" ht="17.25" customHeight="1" x14ac:dyDescent="0.25">
      <c r="C13" s="47" t="s">
        <v>4</v>
      </c>
      <c r="D13" s="54">
        <v>80.3</v>
      </c>
      <c r="E13" s="54">
        <f>SUM(D13/$L13)*100</f>
        <v>106.79611650485437</v>
      </c>
      <c r="F13" s="42">
        <v>81.599999999999994</v>
      </c>
      <c r="G13" s="54">
        <f>SUM(F13/$L13)*100</f>
        <v>108.52506982311476</v>
      </c>
      <c r="H13" s="42">
        <v>85</v>
      </c>
      <c r="I13" s="54">
        <f>SUM(H13/$L13)*100</f>
        <v>113.04694773241121</v>
      </c>
      <c r="J13" s="42">
        <v>84.8</v>
      </c>
      <c r="K13" s="54">
        <f>SUM(J13/$L13)*100</f>
        <v>112.78095491421732</v>
      </c>
      <c r="L13" s="61">
        <v>75.19</v>
      </c>
      <c r="N13" s="1"/>
    </row>
    <row r="14" spans="3:14" ht="17.25" customHeight="1" x14ac:dyDescent="0.25">
      <c r="C14" s="47" t="s">
        <v>17</v>
      </c>
      <c r="D14" s="54"/>
      <c r="E14" s="54"/>
      <c r="F14" s="54"/>
      <c r="G14" s="54"/>
      <c r="H14" s="42"/>
      <c r="I14" s="54"/>
      <c r="J14" s="42">
        <v>80.900000000000006</v>
      </c>
      <c r="K14" s="54">
        <f>SUM(J14/$L14)*100</f>
        <v>119.00558987937629</v>
      </c>
      <c r="L14" s="61">
        <v>67.98</v>
      </c>
      <c r="N14" s="1"/>
    </row>
    <row r="15" spans="3:14" ht="17.25" customHeight="1" x14ac:dyDescent="0.25">
      <c r="C15" s="67" t="s">
        <v>21</v>
      </c>
      <c r="D15" s="57"/>
      <c r="E15" s="57"/>
      <c r="F15" s="58"/>
      <c r="G15" s="57"/>
      <c r="H15" s="58"/>
      <c r="I15" s="57"/>
      <c r="J15" s="58"/>
      <c r="K15" s="57"/>
      <c r="L15" s="49"/>
      <c r="N15" s="1"/>
    </row>
    <row r="16" spans="3:14" ht="17.25" customHeight="1" x14ac:dyDescent="0.25">
      <c r="C16" s="47" t="s">
        <v>4</v>
      </c>
      <c r="D16" s="54">
        <v>69.06</v>
      </c>
      <c r="E16" s="54">
        <f>SUM(D16/$L16)*100</f>
        <v>107.90625</v>
      </c>
      <c r="F16" s="42">
        <v>68.22</v>
      </c>
      <c r="G16" s="54">
        <f>SUM(F16/$L16)*100</f>
        <v>106.59375</v>
      </c>
      <c r="H16" s="42">
        <v>71.7</v>
      </c>
      <c r="I16" s="54">
        <f>SUM(H16/$L16)*100</f>
        <v>112.03125</v>
      </c>
      <c r="J16" s="42">
        <v>72.8</v>
      </c>
      <c r="K16" s="54">
        <f>SUM(J16/$L16)*100</f>
        <v>113.75</v>
      </c>
      <c r="L16" s="61">
        <v>64</v>
      </c>
      <c r="N16" s="1"/>
    </row>
    <row r="17" spans="3:14" ht="17.25" customHeight="1" x14ac:dyDescent="0.25">
      <c r="C17" s="47" t="s">
        <v>5</v>
      </c>
      <c r="D17" s="55">
        <v>4747</v>
      </c>
      <c r="E17" s="54">
        <f>SUM(D17/$L17)*100</f>
        <v>97.876288659793815</v>
      </c>
      <c r="F17" s="56">
        <v>5948</v>
      </c>
      <c r="G17" s="54">
        <f>SUM(F17/$L17)*100</f>
        <v>122.63917525773196</v>
      </c>
      <c r="H17" s="56">
        <v>6043</v>
      </c>
      <c r="I17" s="54">
        <f>SUM(H17/$L17)*100</f>
        <v>124.59793814432989</v>
      </c>
      <c r="J17" s="56">
        <v>5950</v>
      </c>
      <c r="K17" s="54">
        <f>SUM(J17/$L17)*100</f>
        <v>122.68041237113403</v>
      </c>
      <c r="L17" s="62">
        <v>4850</v>
      </c>
      <c r="N17" s="1"/>
    </row>
    <row r="18" spans="3:14" ht="17.25" customHeight="1" x14ac:dyDescent="0.25">
      <c r="C18" s="51" t="s">
        <v>17</v>
      </c>
      <c r="D18" s="54"/>
      <c r="E18" s="54">
        <f>SUM(D18/$L18)*100</f>
        <v>0</v>
      </c>
      <c r="F18" s="54"/>
      <c r="G18" s="54">
        <f>SUM(F18/$L18)*100</f>
        <v>0</v>
      </c>
      <c r="H18" s="42">
        <v>72.8</v>
      </c>
      <c r="I18" s="54">
        <f>SUM(H18/$L18)*100</f>
        <v>112.18985976267528</v>
      </c>
      <c r="J18" s="42">
        <v>73.900000000000006</v>
      </c>
      <c r="K18" s="54">
        <f>SUM(J18/$L18)*100</f>
        <v>113.88503621513331</v>
      </c>
      <c r="L18" s="61">
        <v>64.89</v>
      </c>
      <c r="N18" s="1"/>
    </row>
    <row r="20" spans="3:14" ht="15" customHeight="1" x14ac:dyDescent="0.25">
      <c r="D20" s="77" t="s">
        <v>14</v>
      </c>
      <c r="E20" s="78"/>
      <c r="L20" s="59"/>
    </row>
    <row r="21" spans="3:14" ht="15" customHeight="1" x14ac:dyDescent="0.25">
      <c r="D21" s="79" t="s">
        <v>15</v>
      </c>
      <c r="E21" s="80"/>
      <c r="L21" s="59"/>
    </row>
    <row r="22" spans="3:14" ht="15" customHeight="1" x14ac:dyDescent="0.25">
      <c r="D22" s="81" t="s">
        <v>16</v>
      </c>
      <c r="E22" s="82"/>
    </row>
    <row r="23" spans="3:14" x14ac:dyDescent="0.25">
      <c r="G23" s="45"/>
    </row>
  </sheetData>
  <mergeCells count="3">
    <mergeCell ref="D20:E20"/>
    <mergeCell ref="D21:E21"/>
    <mergeCell ref="D22:E22"/>
  </mergeCells>
  <conditionalFormatting sqref="D6 F6 H6 J6">
    <cfRule type="cellIs" dxfId="560" priority="28" operator="between">
      <formula>$L6*0.9</formula>
      <formula>$L6</formula>
    </cfRule>
    <cfRule type="cellIs" dxfId="559" priority="29" operator="lessThan">
      <formula>$L6</formula>
    </cfRule>
    <cfRule type="cellIs" dxfId="558" priority="30" operator="greaterThan">
      <formula>$L6</formula>
    </cfRule>
  </conditionalFormatting>
  <conditionalFormatting sqref="D9 F9 H9 J9">
    <cfRule type="cellIs" dxfId="557" priority="25" operator="between">
      <formula>$L9*0.9</formula>
      <formula>$L9</formula>
    </cfRule>
    <cfRule type="cellIs" dxfId="556" priority="26" operator="lessThan">
      <formula>$L9</formula>
    </cfRule>
    <cfRule type="cellIs" dxfId="555" priority="27" operator="greaterThan">
      <formula>$L9</formula>
    </cfRule>
  </conditionalFormatting>
  <conditionalFormatting sqref="D10 F10 H10 J10">
    <cfRule type="cellIs" dxfId="554" priority="22" operator="between">
      <formula>$L10*0.9</formula>
      <formula>$L10</formula>
    </cfRule>
    <cfRule type="cellIs" dxfId="553" priority="23" operator="lessThan">
      <formula>$L10</formula>
    </cfRule>
    <cfRule type="cellIs" dxfId="552" priority="24" operator="greaterThan">
      <formula>$L10</formula>
    </cfRule>
  </conditionalFormatting>
  <conditionalFormatting sqref="D13 F13 H13 J13">
    <cfRule type="cellIs" dxfId="551" priority="19" operator="between">
      <formula>$L13*0.9</formula>
      <formula>$L13</formula>
    </cfRule>
    <cfRule type="cellIs" dxfId="550" priority="20" operator="lessThan">
      <formula>$L13</formula>
    </cfRule>
    <cfRule type="cellIs" dxfId="549" priority="21" operator="greaterThan">
      <formula>$L13</formula>
    </cfRule>
  </conditionalFormatting>
  <conditionalFormatting sqref="D16 F16 H16 J16">
    <cfRule type="cellIs" dxfId="548" priority="16" operator="between">
      <formula>$L16*0.9</formula>
      <formula>$L16</formula>
    </cfRule>
    <cfRule type="cellIs" dxfId="547" priority="17" operator="lessThan">
      <formula>$L16</formula>
    </cfRule>
    <cfRule type="cellIs" dxfId="546" priority="18" operator="greaterThan">
      <formula>$L16</formula>
    </cfRule>
  </conditionalFormatting>
  <conditionalFormatting sqref="D17 F17 H17 J17">
    <cfRule type="cellIs" dxfId="545" priority="14" operator="lessThan">
      <formula>$L17</formula>
    </cfRule>
    <cfRule type="cellIs" dxfId="544" priority="15" operator="greaterThan">
      <formula>$L17</formula>
    </cfRule>
  </conditionalFormatting>
  <conditionalFormatting sqref="J17 H17 F17 D17">
    <cfRule type="cellIs" dxfId="543" priority="13" operator="between">
      <formula>$L17*0.9</formula>
      <formula>$L17</formula>
    </cfRule>
  </conditionalFormatting>
  <conditionalFormatting sqref="D5 F5 H5 J5">
    <cfRule type="cellIs" dxfId="542" priority="31" operator="between">
      <formula>$L5*0.9</formula>
      <formula>$L5</formula>
    </cfRule>
    <cfRule type="cellIs" dxfId="541" priority="32" operator="lessThan">
      <formula>$L5</formula>
    </cfRule>
    <cfRule type="cellIs" dxfId="540" priority="33" operator="greaterThan">
      <formula>$L5</formula>
    </cfRule>
  </conditionalFormatting>
  <conditionalFormatting sqref="H18 J18">
    <cfRule type="cellIs" dxfId="539" priority="1" operator="between">
      <formula>$L18*0.9</formula>
      <formula>$L18</formula>
    </cfRule>
    <cfRule type="cellIs" dxfId="538" priority="2" operator="lessThan">
      <formula>$L18</formula>
    </cfRule>
    <cfRule type="cellIs" dxfId="537" priority="3" operator="greaterThan">
      <formula>$L18</formula>
    </cfRule>
  </conditionalFormatting>
  <conditionalFormatting sqref="J14">
    <cfRule type="cellIs" dxfId="536" priority="4" operator="between">
      <formula>$L14*0.9</formula>
      <formula>$L14</formula>
    </cfRule>
    <cfRule type="cellIs" dxfId="535" priority="5" operator="lessThan">
      <formula>$L14</formula>
    </cfRule>
    <cfRule type="cellIs" dxfId="534" priority="6" operator="greaterThan">
      <formula>$L14</formula>
    </cfRule>
  </conditionalFormatting>
  <conditionalFormatting sqref="H11 J11">
    <cfRule type="cellIs" dxfId="533" priority="7" operator="between">
      <formula>$L11*0.9</formula>
      <formula>$L11</formula>
    </cfRule>
    <cfRule type="cellIs" dxfId="532" priority="8" operator="lessThan">
      <formula>$L11</formula>
    </cfRule>
    <cfRule type="cellIs" dxfId="531" priority="9" operator="greaterThan">
      <formula>$L11</formula>
    </cfRule>
  </conditionalFormatting>
  <conditionalFormatting sqref="H7 J7">
    <cfRule type="cellIs" dxfId="530" priority="10" operator="between">
      <formula>$L7*0.9</formula>
      <formula>$L7</formula>
    </cfRule>
    <cfRule type="cellIs" dxfId="529" priority="11" operator="lessThan">
      <formula>$L7</formula>
    </cfRule>
    <cfRule type="cellIs" dxfId="528" priority="12" operator="greaterThan">
      <formula>$L7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Statewide</vt:lpstr>
      <vt:lpstr>Region 01</vt:lpstr>
      <vt:lpstr>Region 02</vt:lpstr>
      <vt:lpstr>Region 03</vt:lpstr>
      <vt:lpstr>Region 04</vt:lpstr>
      <vt:lpstr>Region 05</vt:lpstr>
      <vt:lpstr>Region 06</vt:lpstr>
      <vt:lpstr>Region 07</vt:lpstr>
      <vt:lpstr>Region 08</vt:lpstr>
      <vt:lpstr>Region 09</vt:lpstr>
      <vt:lpstr>Region 10</vt:lpstr>
      <vt:lpstr>Region 11</vt:lpstr>
      <vt:lpstr>Region 12</vt:lpstr>
      <vt:lpstr>Region 13</vt:lpstr>
      <vt:lpstr>Region 14</vt:lpstr>
      <vt:lpstr>Region 15</vt:lpstr>
      <vt:lpstr>Region 16</vt:lpstr>
      <vt:lpstr>Region 17</vt:lpstr>
      <vt:lpstr>Region 18</vt:lpstr>
      <vt:lpstr>Region 19</vt:lpstr>
      <vt:lpstr>Region 20</vt:lpstr>
      <vt:lpstr>Region 21</vt:lpstr>
      <vt:lpstr>Region 22</vt:lpstr>
      <vt:lpstr>Region 23</vt:lpstr>
      <vt:lpstr>Region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Eicher, Stephan</cp:lastModifiedBy>
  <dcterms:created xsi:type="dcterms:W3CDTF">2018-02-12T18:20:54Z</dcterms:created>
  <dcterms:modified xsi:type="dcterms:W3CDTF">2018-08-21T19:25:56Z</dcterms:modified>
</cp:coreProperties>
</file>