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S:\WIOA\PY2019\PY2019Q3\Primary Performance Indicators\"/>
    </mc:Choice>
  </mc:AlternateContent>
  <xr:revisionPtr revIDLastSave="0" documentId="10_ncr:100000_{653E2706-5268-4B70-A602-911BD205EA0F}" xr6:coauthVersionLast="31" xr6:coauthVersionMax="31" xr10:uidLastSave="{00000000-0000-0000-0000-000000000000}"/>
  <bookViews>
    <workbookView xWindow="0" yWindow="0" windowWidth="3495" windowHeight="2715" tabRatio="922" xr2:uid="{00000000-000D-0000-FFFF-FFFF00000000}"/>
  </bookViews>
  <sheets>
    <sheet name="Statewide" sheetId="1" r:id="rId1"/>
    <sheet name="LWDB 01" sheetId="5" r:id="rId2"/>
    <sheet name="LWDB 02" sheetId="2" r:id="rId3"/>
    <sheet name="LWDB 03" sheetId="4" r:id="rId4"/>
    <sheet name="LWDB 04" sheetId="6" r:id="rId5"/>
    <sheet name="LWDB 05" sheetId="7" r:id="rId6"/>
    <sheet name="LWDB 06" sheetId="8" r:id="rId7"/>
    <sheet name="LWDB 07" sheetId="11" r:id="rId8"/>
    <sheet name="LWDB 08" sheetId="10" r:id="rId9"/>
    <sheet name="LWDB 09" sheetId="9" r:id="rId10"/>
    <sheet name="LWDB 10" sheetId="3" r:id="rId11"/>
    <sheet name="LWDB 11" sheetId="14" r:id="rId12"/>
    <sheet name="LWDB 12" sheetId="17" r:id="rId13"/>
    <sheet name="LWDB 13" sheetId="12" r:id="rId14"/>
    <sheet name="LWDB 14" sheetId="16" r:id="rId15"/>
    <sheet name="LWDB 15" sheetId="15" r:id="rId16"/>
    <sheet name="LWDB 16" sheetId="13" r:id="rId17"/>
    <sheet name="LWDB 17" sheetId="19" r:id="rId18"/>
    <sheet name="LWDB 18" sheetId="20" r:id="rId19"/>
    <sheet name="LWDB 19" sheetId="21" r:id="rId20"/>
    <sheet name="LWDB 20" sheetId="22" r:id="rId21"/>
    <sheet name="LWDB 21" sheetId="23" r:id="rId22"/>
    <sheet name="LWDB 22" sheetId="24" r:id="rId23"/>
    <sheet name="LWDB 23" sheetId="18" r:id="rId24"/>
    <sheet name="LWDB 24" sheetId="25" r:id="rId25"/>
  </sheets>
  <definedNames>
    <definedName name="_xlnm.Print_Area" localSheetId="1">'LWDB 01'!$C$2:$O$25</definedName>
    <definedName name="_xlnm.Print_Area" localSheetId="2">'LWDB 02'!$C$2:$O$25</definedName>
    <definedName name="_xlnm.Print_Area" localSheetId="3">'LWDB 03'!$C$2:$O$25</definedName>
    <definedName name="_xlnm.Print_Area" localSheetId="4">'LWDB 04'!$C$2:$O$25</definedName>
    <definedName name="_xlnm.Print_Area" localSheetId="5">'LWDB 05'!$C$2:$O$25</definedName>
    <definedName name="_xlnm.Print_Area" localSheetId="6">'LWDB 06'!$C$2:$O$25</definedName>
    <definedName name="_xlnm.Print_Area" localSheetId="7">'LWDB 07'!$C$2:$O$25</definedName>
    <definedName name="_xlnm.Print_Area" localSheetId="8">'LWDB 08'!$C$2:$O$25</definedName>
    <definedName name="_xlnm.Print_Area" localSheetId="9">'LWDB 09'!$C$2:$O$25</definedName>
    <definedName name="_xlnm.Print_Area" localSheetId="10">'LWDB 10'!$C$2:$O$25</definedName>
    <definedName name="_xlnm.Print_Area" localSheetId="11">'LWDB 11'!$C$2:$O$25</definedName>
    <definedName name="_xlnm.Print_Area" localSheetId="12">'LWDB 12'!$C$2:$O$25</definedName>
    <definedName name="_xlnm.Print_Area" localSheetId="13">'LWDB 13'!$C$2:$O$25</definedName>
    <definedName name="_xlnm.Print_Area" localSheetId="14">'LWDB 14'!$C$2:$O$25</definedName>
    <definedName name="_xlnm.Print_Area" localSheetId="15">'LWDB 15'!$C$2:$O$25</definedName>
    <definedName name="_xlnm.Print_Area" localSheetId="16">'LWDB 16'!$C$2:$O$25</definedName>
    <definedName name="_xlnm.Print_Area" localSheetId="17">'LWDB 17'!$C$2:$O$25</definedName>
    <definedName name="_xlnm.Print_Area" localSheetId="18">'LWDB 18'!$C$2:$O$25</definedName>
    <definedName name="_xlnm.Print_Area" localSheetId="19">'LWDB 19'!$C$2:$O$25</definedName>
    <definedName name="_xlnm.Print_Area" localSheetId="20">'LWDB 20'!$C$2:$O$25</definedName>
    <definedName name="_xlnm.Print_Area" localSheetId="21">'LWDB 21'!$C$2:$O$25</definedName>
    <definedName name="_xlnm.Print_Area" localSheetId="22">'LWDB 22'!$C$2:$O$25</definedName>
    <definedName name="_xlnm.Print_Area" localSheetId="23">'LWDB 23'!$C$2:$O$25</definedName>
    <definedName name="_xlnm.Print_Area" localSheetId="24">'LWDB 24'!$C$2:$O$25</definedName>
    <definedName name="_xlnm.Print_Area" localSheetId="0">Statewide!$C$5:$O$28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7" i="4"/>
  <c r="E17" i="6"/>
  <c r="E17" i="7"/>
  <c r="E17" i="8"/>
  <c r="E17" i="11"/>
  <c r="E17" i="10"/>
  <c r="E17" i="9"/>
  <c r="E17" i="3"/>
  <c r="E17" i="14"/>
  <c r="E17" i="17"/>
  <c r="E17" i="12"/>
  <c r="E17" i="16"/>
  <c r="E17" i="15"/>
  <c r="E17" i="13"/>
  <c r="E17" i="19"/>
  <c r="E17" i="20"/>
  <c r="E17" i="21"/>
  <c r="E17" i="22"/>
  <c r="E17" i="23"/>
  <c r="E17" i="24"/>
  <c r="E17" i="18"/>
  <c r="E17" i="25"/>
  <c r="E17" i="5"/>
  <c r="E13" i="2"/>
  <c r="E13" i="4"/>
  <c r="E13" i="6"/>
  <c r="E13" i="7"/>
  <c r="E13" i="8"/>
  <c r="E13" i="11"/>
  <c r="E13" i="10"/>
  <c r="E13" i="9"/>
  <c r="E13" i="3"/>
  <c r="E13" i="14"/>
  <c r="E13" i="17"/>
  <c r="E13" i="12"/>
  <c r="E13" i="16"/>
  <c r="E13" i="15"/>
  <c r="E13" i="13"/>
  <c r="E13" i="19"/>
  <c r="E13" i="20"/>
  <c r="E13" i="21"/>
  <c r="E13" i="22"/>
  <c r="E13" i="23"/>
  <c r="E13" i="24"/>
  <c r="E13" i="18"/>
  <c r="E13" i="25"/>
  <c r="E13" i="5"/>
  <c r="E8" i="2"/>
  <c r="E8" i="4"/>
  <c r="E8" i="6"/>
  <c r="E8" i="7"/>
  <c r="E8" i="8"/>
  <c r="E8" i="11"/>
  <c r="E8" i="10"/>
  <c r="E8" i="9"/>
  <c r="E8" i="3"/>
  <c r="E8" i="14"/>
  <c r="E8" i="17"/>
  <c r="E8" i="12"/>
  <c r="E8" i="16"/>
  <c r="E8" i="15"/>
  <c r="E8" i="13"/>
  <c r="E8" i="19"/>
  <c r="E8" i="20"/>
  <c r="E8" i="21"/>
  <c r="E8" i="22"/>
  <c r="E8" i="23"/>
  <c r="E8" i="24"/>
  <c r="E8" i="18"/>
  <c r="E8" i="25"/>
  <c r="E8" i="5"/>
  <c r="E20" i="1" l="1"/>
  <c r="E16" i="1"/>
  <c r="E11" i="1"/>
  <c r="C2" i="2" l="1"/>
  <c r="C2" i="4"/>
  <c r="C2" i="6"/>
  <c r="C2" i="7"/>
  <c r="C2" i="8"/>
  <c r="C2" i="11"/>
  <c r="C2" i="10"/>
  <c r="C2" i="9"/>
  <c r="C2" i="3"/>
  <c r="C2" i="14"/>
  <c r="C2" i="17"/>
  <c r="C2" i="12"/>
  <c r="C2" i="16"/>
  <c r="C2" i="15"/>
  <c r="C2" i="13"/>
  <c r="C2" i="19"/>
  <c r="C2" i="20"/>
  <c r="C2" i="21"/>
  <c r="C2" i="22"/>
  <c r="C2" i="23"/>
  <c r="C2" i="24"/>
  <c r="C2" i="18"/>
  <c r="C2" i="25"/>
  <c r="C2" i="5"/>
  <c r="C5" i="1"/>
  <c r="H20" i="2" l="1"/>
  <c r="E21" i="2" l="1"/>
  <c r="E20" i="2"/>
  <c r="E19" i="2"/>
  <c r="E16" i="2"/>
  <c r="E15" i="2"/>
  <c r="E12" i="2"/>
  <c r="E11" i="2"/>
  <c r="E10" i="2"/>
  <c r="E7" i="2"/>
  <c r="E6" i="2"/>
  <c r="E5" i="2"/>
  <c r="E21" i="4"/>
  <c r="E20" i="4"/>
  <c r="E19" i="4"/>
  <c r="E16" i="4"/>
  <c r="E15" i="4"/>
  <c r="E12" i="4"/>
  <c r="E11" i="4"/>
  <c r="E10" i="4"/>
  <c r="E7" i="4"/>
  <c r="E6" i="4"/>
  <c r="E5" i="4"/>
  <c r="E21" i="6"/>
  <c r="E20" i="6"/>
  <c r="E19" i="6"/>
  <c r="E16" i="6"/>
  <c r="E15" i="6"/>
  <c r="E12" i="6"/>
  <c r="E11" i="6"/>
  <c r="E10" i="6"/>
  <c r="E7" i="6"/>
  <c r="E6" i="6"/>
  <c r="E5" i="6"/>
  <c r="E21" i="7"/>
  <c r="E20" i="7"/>
  <c r="E19" i="7"/>
  <c r="E16" i="7"/>
  <c r="E15" i="7"/>
  <c r="E12" i="7"/>
  <c r="E11" i="7"/>
  <c r="E10" i="7"/>
  <c r="E7" i="7"/>
  <c r="E6" i="7"/>
  <c r="E5" i="7"/>
  <c r="E21" i="8"/>
  <c r="E20" i="8"/>
  <c r="E19" i="8"/>
  <c r="E16" i="8"/>
  <c r="E15" i="8"/>
  <c r="E12" i="8"/>
  <c r="E11" i="8"/>
  <c r="E10" i="8"/>
  <c r="E7" i="8"/>
  <c r="E6" i="8"/>
  <c r="E5" i="8"/>
  <c r="E21" i="11"/>
  <c r="E20" i="11"/>
  <c r="E19" i="11"/>
  <c r="E16" i="11"/>
  <c r="E15" i="11"/>
  <c r="E12" i="11"/>
  <c r="E11" i="11"/>
  <c r="E10" i="11"/>
  <c r="E7" i="11"/>
  <c r="E6" i="11"/>
  <c r="E5" i="11"/>
  <c r="E21" i="10"/>
  <c r="E20" i="10"/>
  <c r="E19" i="10"/>
  <c r="E16" i="10"/>
  <c r="E15" i="10"/>
  <c r="E12" i="10"/>
  <c r="E11" i="10"/>
  <c r="E10" i="10"/>
  <c r="E7" i="10"/>
  <c r="E6" i="10"/>
  <c r="E5" i="10"/>
  <c r="E21" i="9"/>
  <c r="E20" i="9"/>
  <c r="E19" i="9"/>
  <c r="E16" i="9"/>
  <c r="E15" i="9"/>
  <c r="E12" i="9"/>
  <c r="E11" i="9"/>
  <c r="E10" i="9"/>
  <c r="E7" i="9"/>
  <c r="E6" i="9"/>
  <c r="E5" i="9"/>
  <c r="E21" i="3"/>
  <c r="E20" i="3"/>
  <c r="E19" i="3"/>
  <c r="E16" i="3"/>
  <c r="E15" i="3"/>
  <c r="E12" i="3"/>
  <c r="E11" i="3"/>
  <c r="E10" i="3"/>
  <c r="E7" i="3"/>
  <c r="E6" i="3"/>
  <c r="E5" i="3"/>
  <c r="E21" i="14"/>
  <c r="E20" i="14"/>
  <c r="E19" i="14"/>
  <c r="E16" i="14"/>
  <c r="E15" i="14"/>
  <c r="E12" i="14"/>
  <c r="E11" i="14"/>
  <c r="E10" i="14"/>
  <c r="E7" i="14"/>
  <c r="E6" i="14"/>
  <c r="E5" i="14"/>
  <c r="E21" i="17"/>
  <c r="E20" i="17"/>
  <c r="E19" i="17"/>
  <c r="E16" i="17"/>
  <c r="E15" i="17"/>
  <c r="E12" i="17"/>
  <c r="E11" i="17"/>
  <c r="E10" i="17"/>
  <c r="E7" i="17"/>
  <c r="E6" i="17"/>
  <c r="E5" i="17"/>
  <c r="E21" i="12"/>
  <c r="E20" i="12"/>
  <c r="E19" i="12"/>
  <c r="E16" i="12"/>
  <c r="E15" i="12"/>
  <c r="E12" i="12"/>
  <c r="E11" i="12"/>
  <c r="E10" i="12"/>
  <c r="E7" i="12"/>
  <c r="E6" i="12"/>
  <c r="E5" i="12"/>
  <c r="E21" i="16"/>
  <c r="E20" i="16"/>
  <c r="E19" i="16"/>
  <c r="E16" i="16"/>
  <c r="E15" i="16"/>
  <c r="E12" i="16"/>
  <c r="E11" i="16"/>
  <c r="E10" i="16"/>
  <c r="E7" i="16"/>
  <c r="E6" i="16"/>
  <c r="E5" i="16"/>
  <c r="E21" i="15"/>
  <c r="E20" i="15"/>
  <c r="E19" i="15"/>
  <c r="E16" i="15"/>
  <c r="E15" i="15"/>
  <c r="E12" i="15"/>
  <c r="E11" i="15"/>
  <c r="E10" i="15"/>
  <c r="E7" i="15"/>
  <c r="E6" i="15"/>
  <c r="E5" i="15"/>
  <c r="E21" i="13"/>
  <c r="E20" i="13"/>
  <c r="E19" i="13"/>
  <c r="E16" i="13"/>
  <c r="E15" i="13"/>
  <c r="E12" i="13"/>
  <c r="E11" i="13"/>
  <c r="E10" i="13"/>
  <c r="E7" i="13"/>
  <c r="E6" i="13"/>
  <c r="E5" i="13"/>
  <c r="E21" i="19"/>
  <c r="E20" i="19"/>
  <c r="E19" i="19"/>
  <c r="E16" i="19"/>
  <c r="E15" i="19"/>
  <c r="E12" i="19"/>
  <c r="E11" i="19"/>
  <c r="E10" i="19"/>
  <c r="E7" i="19"/>
  <c r="E6" i="19"/>
  <c r="E5" i="19"/>
  <c r="E21" i="20"/>
  <c r="E20" i="20"/>
  <c r="E19" i="20"/>
  <c r="E16" i="20"/>
  <c r="E15" i="20"/>
  <c r="E12" i="20"/>
  <c r="E11" i="20"/>
  <c r="E10" i="20"/>
  <c r="E7" i="20"/>
  <c r="E6" i="20"/>
  <c r="E5" i="20"/>
  <c r="E21" i="21"/>
  <c r="E20" i="21"/>
  <c r="E19" i="21"/>
  <c r="E16" i="21"/>
  <c r="E15" i="21"/>
  <c r="E12" i="21"/>
  <c r="E11" i="21"/>
  <c r="E10" i="21"/>
  <c r="E7" i="21"/>
  <c r="E6" i="21"/>
  <c r="E5" i="21"/>
  <c r="E21" i="22"/>
  <c r="E20" i="22"/>
  <c r="E19" i="22"/>
  <c r="E16" i="22"/>
  <c r="E15" i="22"/>
  <c r="E12" i="22"/>
  <c r="E11" i="22"/>
  <c r="E10" i="22"/>
  <c r="E7" i="22"/>
  <c r="E6" i="22"/>
  <c r="E5" i="22"/>
  <c r="E21" i="23"/>
  <c r="E20" i="23"/>
  <c r="E19" i="23"/>
  <c r="E16" i="23"/>
  <c r="E15" i="23"/>
  <c r="E12" i="23"/>
  <c r="E11" i="23"/>
  <c r="E10" i="23"/>
  <c r="E7" i="23"/>
  <c r="E6" i="23"/>
  <c r="E5" i="23"/>
  <c r="E21" i="24"/>
  <c r="E20" i="24"/>
  <c r="E19" i="24"/>
  <c r="E16" i="24"/>
  <c r="E15" i="24"/>
  <c r="E12" i="24"/>
  <c r="E11" i="24"/>
  <c r="E10" i="24"/>
  <c r="E7" i="24"/>
  <c r="E6" i="24"/>
  <c r="E5" i="24"/>
  <c r="E21" i="18"/>
  <c r="E20" i="18"/>
  <c r="E19" i="18"/>
  <c r="E16" i="18"/>
  <c r="E15" i="18"/>
  <c r="E12" i="18"/>
  <c r="E11" i="18"/>
  <c r="E10" i="18"/>
  <c r="E7" i="18"/>
  <c r="E6" i="18"/>
  <c r="E5" i="18"/>
  <c r="E21" i="25"/>
  <c r="E20" i="25"/>
  <c r="E19" i="25"/>
  <c r="E16" i="25"/>
  <c r="E15" i="25"/>
  <c r="E12" i="25"/>
  <c r="E11" i="25"/>
  <c r="E10" i="25"/>
  <c r="E7" i="25"/>
  <c r="E6" i="25"/>
  <c r="E5" i="25"/>
  <c r="E21" i="5"/>
  <c r="E20" i="5"/>
  <c r="E19" i="5"/>
  <c r="E16" i="5"/>
  <c r="E15" i="5"/>
  <c r="E12" i="5"/>
  <c r="E11" i="5"/>
  <c r="E10" i="5"/>
  <c r="E7" i="5"/>
  <c r="E6" i="5"/>
  <c r="E5" i="5"/>
  <c r="N20" i="1"/>
  <c r="N16" i="1"/>
  <c r="N17" i="2"/>
  <c r="N13" i="2"/>
  <c r="N8" i="2"/>
  <c r="N17" i="4"/>
  <c r="N13" i="4"/>
  <c r="N8" i="4"/>
  <c r="N17" i="6"/>
  <c r="N13" i="6"/>
  <c r="N8" i="6"/>
  <c r="N17" i="7"/>
  <c r="N13" i="7"/>
  <c r="N8" i="7"/>
  <c r="N17" i="8"/>
  <c r="N13" i="8"/>
  <c r="N8" i="8"/>
  <c r="N17" i="11"/>
  <c r="N13" i="11"/>
  <c r="N8" i="11"/>
  <c r="N17" i="10"/>
  <c r="N13" i="10"/>
  <c r="N8" i="10"/>
  <c r="N17" i="9"/>
  <c r="N13" i="9"/>
  <c r="N8" i="9"/>
  <c r="N17" i="3"/>
  <c r="N13" i="3"/>
  <c r="N8" i="3"/>
  <c r="N17" i="14"/>
  <c r="N13" i="14"/>
  <c r="N8" i="14"/>
  <c r="N17" i="17"/>
  <c r="N13" i="17"/>
  <c r="N8" i="17"/>
  <c r="N17" i="12"/>
  <c r="N13" i="12"/>
  <c r="N8" i="12"/>
  <c r="N17" i="16"/>
  <c r="N13" i="16"/>
  <c r="N8" i="16"/>
  <c r="N17" i="15"/>
  <c r="N13" i="15"/>
  <c r="N8" i="15"/>
  <c r="N17" i="13"/>
  <c r="N13" i="13"/>
  <c r="N8" i="13"/>
  <c r="N17" i="19"/>
  <c r="N13" i="19"/>
  <c r="N8" i="19"/>
  <c r="N17" i="20"/>
  <c r="N13" i="20"/>
  <c r="N8" i="20"/>
  <c r="N17" i="21"/>
  <c r="N13" i="21"/>
  <c r="N8" i="21"/>
  <c r="N17" i="22"/>
  <c r="N13" i="22"/>
  <c r="N8" i="22"/>
  <c r="N17" i="23"/>
  <c r="N13" i="23"/>
  <c r="N8" i="23"/>
  <c r="N17" i="24"/>
  <c r="N13" i="24"/>
  <c r="N8" i="24"/>
  <c r="N17" i="18"/>
  <c r="N13" i="18"/>
  <c r="N8" i="18"/>
  <c r="N17" i="25"/>
  <c r="N13" i="25"/>
  <c r="N8" i="25"/>
  <c r="N17" i="5"/>
  <c r="N13" i="5"/>
  <c r="N8" i="5"/>
  <c r="L17" i="2"/>
  <c r="L16" i="2"/>
  <c r="L13" i="2"/>
  <c r="L8" i="2"/>
  <c r="L17" i="4"/>
  <c r="L16" i="4"/>
  <c r="L13" i="4"/>
  <c r="L8" i="4"/>
  <c r="L17" i="6"/>
  <c r="L16" i="6"/>
  <c r="L13" i="6"/>
  <c r="L8" i="6"/>
  <c r="L17" i="7"/>
  <c r="L16" i="7"/>
  <c r="L13" i="7"/>
  <c r="L8" i="7"/>
  <c r="L17" i="8"/>
  <c r="L16" i="8"/>
  <c r="L13" i="8"/>
  <c r="L8" i="8"/>
  <c r="L17" i="11"/>
  <c r="L16" i="11"/>
  <c r="L13" i="11"/>
  <c r="L8" i="11"/>
  <c r="L17" i="10"/>
  <c r="L16" i="10"/>
  <c r="L13" i="10"/>
  <c r="L8" i="10"/>
  <c r="L17" i="9"/>
  <c r="L16" i="9"/>
  <c r="L13" i="9"/>
  <c r="L8" i="9"/>
  <c r="L17" i="3"/>
  <c r="L16" i="3"/>
  <c r="L13" i="3"/>
  <c r="L8" i="3"/>
  <c r="L17" i="14"/>
  <c r="L16" i="14"/>
  <c r="L13" i="14"/>
  <c r="L8" i="14"/>
  <c r="L17" i="17"/>
  <c r="L16" i="17"/>
  <c r="L13" i="17"/>
  <c r="L8" i="17"/>
  <c r="L17" i="12"/>
  <c r="L16" i="12"/>
  <c r="L13" i="12"/>
  <c r="L8" i="12"/>
  <c r="L17" i="16"/>
  <c r="L16" i="16"/>
  <c r="L13" i="16"/>
  <c r="L8" i="16"/>
  <c r="L17" i="15"/>
  <c r="L16" i="15"/>
  <c r="L13" i="15"/>
  <c r="L8" i="15"/>
  <c r="L17" i="13"/>
  <c r="L16" i="13"/>
  <c r="L13" i="13"/>
  <c r="L8" i="13"/>
  <c r="L17" i="19"/>
  <c r="L16" i="19"/>
  <c r="L13" i="19"/>
  <c r="L8" i="19"/>
  <c r="L17" i="20"/>
  <c r="L16" i="20"/>
  <c r="L13" i="20"/>
  <c r="L8" i="20"/>
  <c r="L17" i="21"/>
  <c r="L16" i="21"/>
  <c r="L13" i="21"/>
  <c r="L8" i="21"/>
  <c r="L17" i="22"/>
  <c r="L16" i="22"/>
  <c r="L13" i="22"/>
  <c r="L8" i="22"/>
  <c r="L17" i="23"/>
  <c r="L16" i="23"/>
  <c r="L13" i="23"/>
  <c r="L8" i="23"/>
  <c r="L17" i="24"/>
  <c r="L16" i="24"/>
  <c r="L13" i="24"/>
  <c r="L8" i="24"/>
  <c r="L17" i="18"/>
  <c r="L16" i="18"/>
  <c r="L13" i="18"/>
  <c r="L8" i="18"/>
  <c r="L17" i="25"/>
  <c r="L16" i="25"/>
  <c r="L13" i="25"/>
  <c r="L8" i="25"/>
  <c r="L17" i="5"/>
  <c r="L16" i="5"/>
  <c r="L13" i="5"/>
  <c r="L8" i="5"/>
  <c r="J17" i="2"/>
  <c r="J16" i="2"/>
  <c r="J13" i="2"/>
  <c r="J8" i="2"/>
  <c r="J17" i="4"/>
  <c r="J16" i="4"/>
  <c r="J13" i="4"/>
  <c r="J8" i="4"/>
  <c r="J17" i="6"/>
  <c r="J16" i="6"/>
  <c r="J13" i="6"/>
  <c r="J8" i="6"/>
  <c r="J17" i="7"/>
  <c r="J16" i="7"/>
  <c r="J13" i="7"/>
  <c r="J8" i="7"/>
  <c r="J17" i="8"/>
  <c r="J16" i="8"/>
  <c r="J13" i="8"/>
  <c r="J8" i="8"/>
  <c r="J17" i="11"/>
  <c r="J16" i="11"/>
  <c r="J13" i="11"/>
  <c r="J8" i="11"/>
  <c r="J17" i="10"/>
  <c r="J16" i="10"/>
  <c r="J13" i="10"/>
  <c r="J8" i="10"/>
  <c r="J17" i="9"/>
  <c r="J16" i="9"/>
  <c r="J13" i="9"/>
  <c r="J8" i="9"/>
  <c r="J17" i="3"/>
  <c r="J16" i="3"/>
  <c r="J13" i="3"/>
  <c r="J8" i="3"/>
  <c r="J17" i="14"/>
  <c r="J16" i="14"/>
  <c r="J13" i="14"/>
  <c r="J8" i="14"/>
  <c r="J17" i="17"/>
  <c r="J16" i="17"/>
  <c r="J13" i="17"/>
  <c r="J8" i="17"/>
  <c r="J17" i="12"/>
  <c r="J16" i="12"/>
  <c r="J13" i="12"/>
  <c r="J8" i="12"/>
  <c r="J17" i="16"/>
  <c r="J16" i="16"/>
  <c r="J13" i="16"/>
  <c r="J8" i="16"/>
  <c r="J17" i="15"/>
  <c r="J16" i="15"/>
  <c r="J13" i="15"/>
  <c r="J8" i="15"/>
  <c r="J17" i="13"/>
  <c r="J16" i="13"/>
  <c r="J13" i="13"/>
  <c r="J8" i="13"/>
  <c r="J17" i="19"/>
  <c r="J16" i="19"/>
  <c r="J13" i="19"/>
  <c r="J8" i="19"/>
  <c r="J17" i="20"/>
  <c r="J16" i="20"/>
  <c r="J13" i="20"/>
  <c r="J8" i="20"/>
  <c r="J17" i="21"/>
  <c r="J16" i="21"/>
  <c r="J13" i="21"/>
  <c r="J8" i="21"/>
  <c r="J17" i="22"/>
  <c r="J16" i="22"/>
  <c r="J13" i="22"/>
  <c r="J8" i="22"/>
  <c r="J17" i="23"/>
  <c r="J16" i="23"/>
  <c r="J13" i="23"/>
  <c r="J8" i="23"/>
  <c r="J17" i="24"/>
  <c r="J16" i="24"/>
  <c r="J13" i="24"/>
  <c r="J8" i="24"/>
  <c r="J17" i="18"/>
  <c r="J16" i="18"/>
  <c r="J13" i="18"/>
  <c r="J8" i="18"/>
  <c r="J17" i="25"/>
  <c r="J16" i="25"/>
  <c r="J13" i="25"/>
  <c r="J8" i="25"/>
  <c r="J17" i="5"/>
  <c r="J16" i="5"/>
  <c r="J13" i="5"/>
  <c r="J8" i="5"/>
  <c r="H17" i="2"/>
  <c r="H16" i="2"/>
  <c r="H13" i="2"/>
  <c r="H8" i="2"/>
  <c r="H17" i="4"/>
  <c r="H16" i="4"/>
  <c r="H13" i="4"/>
  <c r="H8" i="4"/>
  <c r="H17" i="6"/>
  <c r="H16" i="6"/>
  <c r="H13" i="6"/>
  <c r="H8" i="6"/>
  <c r="H17" i="7"/>
  <c r="H16" i="7"/>
  <c r="H13" i="7"/>
  <c r="H8" i="7"/>
  <c r="H17" i="8"/>
  <c r="H16" i="8"/>
  <c r="H13" i="8"/>
  <c r="H8" i="8"/>
  <c r="H17" i="11"/>
  <c r="H16" i="11"/>
  <c r="H13" i="11"/>
  <c r="H8" i="11"/>
  <c r="H17" i="10"/>
  <c r="H16" i="10"/>
  <c r="H13" i="10"/>
  <c r="H8" i="10"/>
  <c r="H17" i="9"/>
  <c r="H16" i="9"/>
  <c r="H13" i="9"/>
  <c r="H8" i="9"/>
  <c r="H17" i="3"/>
  <c r="H16" i="3"/>
  <c r="H13" i="3"/>
  <c r="H8" i="3"/>
  <c r="H17" i="14"/>
  <c r="H16" i="14"/>
  <c r="H13" i="14"/>
  <c r="H8" i="14"/>
  <c r="H17" i="17"/>
  <c r="H16" i="17"/>
  <c r="H13" i="17"/>
  <c r="H8" i="17"/>
  <c r="H17" i="12"/>
  <c r="H16" i="12"/>
  <c r="H13" i="12"/>
  <c r="H8" i="12"/>
  <c r="H17" i="16"/>
  <c r="H16" i="16"/>
  <c r="H13" i="16"/>
  <c r="H8" i="16"/>
  <c r="H17" i="15"/>
  <c r="H16" i="15"/>
  <c r="H13" i="15"/>
  <c r="H8" i="15"/>
  <c r="H17" i="13"/>
  <c r="H16" i="13"/>
  <c r="H13" i="13"/>
  <c r="H8" i="13"/>
  <c r="H17" i="19"/>
  <c r="H16" i="19"/>
  <c r="H13" i="19"/>
  <c r="H8" i="19"/>
  <c r="H17" i="20"/>
  <c r="H16" i="20"/>
  <c r="H13" i="20"/>
  <c r="H8" i="20"/>
  <c r="H17" i="21"/>
  <c r="H16" i="21"/>
  <c r="H13" i="21"/>
  <c r="H8" i="21"/>
  <c r="H17" i="22"/>
  <c r="H16" i="22"/>
  <c r="H13" i="22"/>
  <c r="H8" i="22"/>
  <c r="H17" i="23"/>
  <c r="H16" i="23"/>
  <c r="H13" i="23"/>
  <c r="H8" i="23"/>
  <c r="H17" i="24"/>
  <c r="H16" i="24"/>
  <c r="H13" i="24"/>
  <c r="H8" i="24"/>
  <c r="H17" i="18"/>
  <c r="H16" i="18"/>
  <c r="H13" i="18"/>
  <c r="H8" i="18"/>
  <c r="H17" i="25"/>
  <c r="H16" i="25"/>
  <c r="H13" i="25"/>
  <c r="H8" i="25"/>
  <c r="H17" i="5"/>
  <c r="H16" i="5"/>
  <c r="H13" i="5"/>
  <c r="H8" i="5"/>
  <c r="L20" i="1"/>
  <c r="L16" i="1"/>
  <c r="J24" i="1"/>
  <c r="J20" i="1"/>
  <c r="J16" i="1"/>
  <c r="J15" i="1"/>
  <c r="H24" i="1"/>
  <c r="H20" i="1"/>
  <c r="H16" i="1"/>
  <c r="H15" i="1"/>
  <c r="N11" i="1"/>
  <c r="L11" i="1"/>
  <c r="J11" i="1"/>
  <c r="J10" i="1"/>
  <c r="H11" i="1"/>
  <c r="H10" i="1"/>
  <c r="H5" i="5"/>
  <c r="H5" i="25"/>
  <c r="H5" i="18"/>
  <c r="H5" i="24"/>
  <c r="H5" i="23"/>
  <c r="H5" i="22"/>
  <c r="H5" i="21"/>
  <c r="H5" i="20"/>
  <c r="H5" i="19"/>
  <c r="H5" i="13"/>
  <c r="H5" i="15"/>
  <c r="H5" i="16"/>
  <c r="H5" i="12"/>
  <c r="H5" i="17"/>
  <c r="H5" i="14"/>
  <c r="H5" i="3"/>
  <c r="H5" i="9"/>
  <c r="H5" i="10"/>
  <c r="H5" i="11"/>
  <c r="H5" i="8"/>
  <c r="H5" i="7"/>
  <c r="H5" i="6"/>
  <c r="H5" i="4"/>
  <c r="H5" i="2"/>
  <c r="E24" i="1" l="1"/>
  <c r="E23" i="1"/>
  <c r="E22" i="1"/>
  <c r="E19" i="1"/>
  <c r="E18" i="1"/>
  <c r="E15" i="1"/>
  <c r="E14" i="1"/>
  <c r="E13" i="1"/>
  <c r="E10" i="1"/>
  <c r="E9" i="1"/>
  <c r="E8" i="1"/>
  <c r="N16" i="2" l="1"/>
  <c r="N16" i="4"/>
  <c r="N16" i="6"/>
  <c r="N16" i="7"/>
  <c r="N16" i="8"/>
  <c r="N16" i="11"/>
  <c r="N16" i="10"/>
  <c r="N16" i="9"/>
  <c r="N16" i="3"/>
  <c r="N16" i="14"/>
  <c r="N16" i="17"/>
  <c r="N16" i="12"/>
  <c r="N16" i="16"/>
  <c r="N16" i="15"/>
  <c r="N16" i="13"/>
  <c r="N16" i="19"/>
  <c r="N16" i="20"/>
  <c r="N16" i="21"/>
  <c r="N16" i="22"/>
  <c r="N16" i="23"/>
  <c r="N16" i="24"/>
  <c r="N16" i="18"/>
  <c r="N16" i="25"/>
  <c r="N16" i="5"/>
  <c r="N19" i="1"/>
  <c r="N18" i="1"/>
  <c r="J23" i="1" l="1"/>
  <c r="J22" i="1"/>
  <c r="J19" i="1"/>
  <c r="J18" i="1"/>
  <c r="J14" i="1"/>
  <c r="J13" i="1"/>
  <c r="J9" i="1"/>
  <c r="J8" i="1"/>
  <c r="H23" i="1"/>
  <c r="H22" i="1"/>
  <c r="H19" i="1"/>
  <c r="H18" i="1"/>
  <c r="H14" i="1"/>
  <c r="H13" i="1"/>
  <c r="H9" i="1"/>
  <c r="H8" i="1"/>
  <c r="N21" i="5" l="1"/>
  <c r="N20" i="5"/>
  <c r="N19" i="5"/>
  <c r="N15" i="5"/>
  <c r="N12" i="5"/>
  <c r="N11" i="5"/>
  <c r="N10" i="5"/>
  <c r="N7" i="5"/>
  <c r="N6" i="5"/>
  <c r="N5" i="5"/>
  <c r="N21" i="2"/>
  <c r="N20" i="2"/>
  <c r="N19" i="2"/>
  <c r="N15" i="2"/>
  <c r="N24" i="1"/>
  <c r="N23" i="1"/>
  <c r="N22" i="1"/>
  <c r="N15" i="1"/>
  <c r="N14" i="1"/>
  <c r="N13" i="1"/>
  <c r="N10" i="1"/>
  <c r="N9" i="1"/>
  <c r="N8" i="1"/>
  <c r="N15" i="4" l="1"/>
  <c r="N5" i="8"/>
  <c r="N21" i="25" l="1"/>
  <c r="N20" i="25"/>
  <c r="N19" i="25"/>
  <c r="N15" i="25"/>
  <c r="N12" i="25"/>
  <c r="N11" i="25"/>
  <c r="N10" i="25"/>
  <c r="N7" i="25"/>
  <c r="N6" i="25"/>
  <c r="N5" i="25"/>
  <c r="L21" i="25"/>
  <c r="L20" i="25"/>
  <c r="L19" i="25"/>
  <c r="L15" i="25"/>
  <c r="L12" i="25"/>
  <c r="L11" i="25"/>
  <c r="L10" i="25"/>
  <c r="L7" i="25"/>
  <c r="L6" i="25"/>
  <c r="L5" i="25"/>
  <c r="J21" i="25"/>
  <c r="J20" i="25"/>
  <c r="J19" i="25"/>
  <c r="J15" i="25"/>
  <c r="J12" i="25"/>
  <c r="J11" i="25"/>
  <c r="J10" i="25"/>
  <c r="J7" i="25"/>
  <c r="J6" i="25"/>
  <c r="J5" i="25"/>
  <c r="H21" i="25"/>
  <c r="H20" i="25"/>
  <c r="H19" i="25"/>
  <c r="H15" i="25"/>
  <c r="H12" i="25"/>
  <c r="H11" i="25"/>
  <c r="H10" i="25"/>
  <c r="H7" i="25"/>
  <c r="H6" i="25"/>
  <c r="N21" i="18"/>
  <c r="N20" i="18"/>
  <c r="N19" i="18"/>
  <c r="N15" i="18"/>
  <c r="N12" i="18"/>
  <c r="N11" i="18"/>
  <c r="N10" i="18"/>
  <c r="N7" i="18"/>
  <c r="N6" i="18"/>
  <c r="N5" i="18"/>
  <c r="L21" i="18"/>
  <c r="L20" i="18"/>
  <c r="L19" i="18"/>
  <c r="L15" i="18"/>
  <c r="L12" i="18"/>
  <c r="L11" i="18"/>
  <c r="L10" i="18"/>
  <c r="L7" i="18"/>
  <c r="L6" i="18"/>
  <c r="L5" i="18"/>
  <c r="J21" i="18"/>
  <c r="J20" i="18"/>
  <c r="J19" i="18"/>
  <c r="J15" i="18"/>
  <c r="J12" i="18"/>
  <c r="J11" i="18"/>
  <c r="J10" i="18"/>
  <c r="J7" i="18"/>
  <c r="J6" i="18"/>
  <c r="J5" i="18"/>
  <c r="H21" i="18"/>
  <c r="H20" i="18"/>
  <c r="H19" i="18"/>
  <c r="H15" i="18"/>
  <c r="H12" i="18"/>
  <c r="H11" i="18"/>
  <c r="H10" i="18"/>
  <c r="H7" i="18"/>
  <c r="H6" i="18"/>
  <c r="N21" i="24"/>
  <c r="N20" i="24"/>
  <c r="N19" i="24"/>
  <c r="N15" i="24"/>
  <c r="N12" i="24"/>
  <c r="N11" i="24"/>
  <c r="N10" i="24"/>
  <c r="N7" i="24"/>
  <c r="N6" i="24"/>
  <c r="N5" i="24"/>
  <c r="L21" i="24"/>
  <c r="L20" i="24"/>
  <c r="L19" i="24"/>
  <c r="L15" i="24"/>
  <c r="L12" i="24"/>
  <c r="L11" i="24"/>
  <c r="L10" i="24"/>
  <c r="L7" i="24"/>
  <c r="L6" i="24"/>
  <c r="L5" i="24"/>
  <c r="J21" i="24"/>
  <c r="J20" i="24"/>
  <c r="J19" i="24"/>
  <c r="J15" i="24"/>
  <c r="J12" i="24"/>
  <c r="J11" i="24"/>
  <c r="J10" i="24"/>
  <c r="J7" i="24"/>
  <c r="J6" i="24"/>
  <c r="J5" i="24"/>
  <c r="H21" i="24"/>
  <c r="H20" i="24"/>
  <c r="H19" i="24"/>
  <c r="H15" i="24"/>
  <c r="H12" i="24"/>
  <c r="H11" i="24"/>
  <c r="H10" i="24"/>
  <c r="H7" i="24"/>
  <c r="H6" i="24"/>
  <c r="N21" i="23"/>
  <c r="N20" i="23"/>
  <c r="N19" i="23"/>
  <c r="N15" i="23"/>
  <c r="N12" i="23"/>
  <c r="N11" i="23"/>
  <c r="N10" i="23"/>
  <c r="N7" i="23"/>
  <c r="N6" i="23"/>
  <c r="N5" i="23"/>
  <c r="L21" i="23"/>
  <c r="L20" i="23"/>
  <c r="L19" i="23"/>
  <c r="L15" i="23"/>
  <c r="L12" i="23"/>
  <c r="L11" i="23"/>
  <c r="L10" i="23"/>
  <c r="L7" i="23"/>
  <c r="L6" i="23"/>
  <c r="L5" i="23"/>
  <c r="J21" i="23"/>
  <c r="J20" i="23"/>
  <c r="J19" i="23"/>
  <c r="J15" i="23"/>
  <c r="J12" i="23"/>
  <c r="J11" i="23"/>
  <c r="J10" i="23"/>
  <c r="J7" i="23"/>
  <c r="J6" i="23"/>
  <c r="J5" i="23"/>
  <c r="H21" i="23"/>
  <c r="H20" i="23"/>
  <c r="H19" i="23"/>
  <c r="H15" i="23"/>
  <c r="H12" i="23"/>
  <c r="H11" i="23"/>
  <c r="H10" i="23"/>
  <c r="H7" i="23"/>
  <c r="H6" i="23"/>
  <c r="N21" i="22"/>
  <c r="N20" i="22"/>
  <c r="N19" i="22"/>
  <c r="N15" i="22"/>
  <c r="N12" i="22"/>
  <c r="N11" i="22"/>
  <c r="N10" i="22"/>
  <c r="N7" i="22"/>
  <c r="N6" i="22"/>
  <c r="N5" i="22"/>
  <c r="L21" i="22"/>
  <c r="L20" i="22"/>
  <c r="L19" i="22"/>
  <c r="L15" i="22"/>
  <c r="L12" i="22"/>
  <c r="L11" i="22"/>
  <c r="L10" i="22"/>
  <c r="L7" i="22"/>
  <c r="L6" i="22"/>
  <c r="L5" i="22"/>
  <c r="J21" i="22"/>
  <c r="J20" i="22"/>
  <c r="J19" i="22"/>
  <c r="J15" i="22"/>
  <c r="J12" i="22"/>
  <c r="J11" i="22"/>
  <c r="J10" i="22"/>
  <c r="J7" i="22"/>
  <c r="J6" i="22"/>
  <c r="J5" i="22"/>
  <c r="H21" i="22"/>
  <c r="H20" i="22"/>
  <c r="H19" i="22"/>
  <c r="H15" i="22"/>
  <c r="H12" i="22"/>
  <c r="H11" i="22"/>
  <c r="H10" i="22"/>
  <c r="H7" i="22"/>
  <c r="H6" i="22"/>
  <c r="N21" i="21"/>
  <c r="N20" i="21"/>
  <c r="N19" i="21"/>
  <c r="N15" i="21"/>
  <c r="N12" i="21"/>
  <c r="N11" i="21"/>
  <c r="N10" i="21"/>
  <c r="N7" i="21"/>
  <c r="N6" i="21"/>
  <c r="N5" i="21"/>
  <c r="L21" i="21"/>
  <c r="L20" i="21"/>
  <c r="L19" i="21"/>
  <c r="L15" i="21"/>
  <c r="L12" i="21"/>
  <c r="L11" i="21"/>
  <c r="L10" i="21"/>
  <c r="L7" i="21"/>
  <c r="L6" i="21"/>
  <c r="L5" i="21"/>
  <c r="J21" i="21"/>
  <c r="J20" i="21"/>
  <c r="J19" i="21"/>
  <c r="J15" i="21"/>
  <c r="J12" i="21"/>
  <c r="J11" i="21"/>
  <c r="J10" i="21"/>
  <c r="J7" i="21"/>
  <c r="J6" i="21"/>
  <c r="J5" i="21"/>
  <c r="H21" i="21"/>
  <c r="H20" i="21"/>
  <c r="H19" i="21"/>
  <c r="H15" i="21"/>
  <c r="H12" i="21"/>
  <c r="H11" i="21"/>
  <c r="H10" i="21"/>
  <c r="H7" i="21"/>
  <c r="H6" i="21"/>
  <c r="N21" i="20"/>
  <c r="N20" i="20"/>
  <c r="N19" i="20"/>
  <c r="N15" i="20"/>
  <c r="N12" i="20"/>
  <c r="N11" i="20"/>
  <c r="N10" i="20"/>
  <c r="N7" i="20"/>
  <c r="N6" i="20"/>
  <c r="N5" i="20"/>
  <c r="L21" i="20"/>
  <c r="L20" i="20"/>
  <c r="L19" i="20"/>
  <c r="L15" i="20"/>
  <c r="L12" i="20"/>
  <c r="L11" i="20"/>
  <c r="L10" i="20"/>
  <c r="L7" i="20"/>
  <c r="L6" i="20"/>
  <c r="L5" i="20"/>
  <c r="J21" i="20"/>
  <c r="J20" i="20"/>
  <c r="J19" i="20"/>
  <c r="J15" i="20"/>
  <c r="J12" i="20"/>
  <c r="J11" i="20"/>
  <c r="J10" i="20"/>
  <c r="J7" i="20"/>
  <c r="J6" i="20"/>
  <c r="J5" i="20"/>
  <c r="H21" i="20"/>
  <c r="H20" i="20"/>
  <c r="H19" i="20"/>
  <c r="H15" i="20"/>
  <c r="H12" i="20"/>
  <c r="H11" i="20"/>
  <c r="H10" i="20"/>
  <c r="H7" i="20"/>
  <c r="H6" i="20"/>
  <c r="N21" i="19"/>
  <c r="N20" i="19"/>
  <c r="N19" i="19"/>
  <c r="N15" i="19"/>
  <c r="N12" i="19"/>
  <c r="N11" i="19"/>
  <c r="N10" i="19"/>
  <c r="N7" i="19"/>
  <c r="N6" i="19"/>
  <c r="N5" i="19"/>
  <c r="L21" i="19"/>
  <c r="L20" i="19"/>
  <c r="L19" i="19"/>
  <c r="L15" i="19"/>
  <c r="L12" i="19"/>
  <c r="L11" i="19"/>
  <c r="L10" i="19"/>
  <c r="L7" i="19"/>
  <c r="L6" i="19"/>
  <c r="L5" i="19"/>
  <c r="J21" i="19"/>
  <c r="J20" i="19"/>
  <c r="J19" i="19"/>
  <c r="J15" i="19"/>
  <c r="J12" i="19"/>
  <c r="J11" i="19"/>
  <c r="J10" i="19"/>
  <c r="J7" i="19"/>
  <c r="J6" i="19"/>
  <c r="J5" i="19"/>
  <c r="H21" i="19"/>
  <c r="H20" i="19"/>
  <c r="H19" i="19"/>
  <c r="H15" i="19"/>
  <c r="H12" i="19"/>
  <c r="H11" i="19"/>
  <c r="H10" i="19"/>
  <c r="H7" i="19"/>
  <c r="H6" i="19"/>
  <c r="N21" i="13"/>
  <c r="N20" i="13"/>
  <c r="N19" i="13"/>
  <c r="N15" i="13"/>
  <c r="N12" i="13"/>
  <c r="N11" i="13"/>
  <c r="N10" i="13"/>
  <c r="N7" i="13"/>
  <c r="N6" i="13"/>
  <c r="N5" i="13"/>
  <c r="L21" i="13"/>
  <c r="L20" i="13"/>
  <c r="L19" i="13"/>
  <c r="L15" i="13"/>
  <c r="L12" i="13"/>
  <c r="L11" i="13"/>
  <c r="L10" i="13"/>
  <c r="L7" i="13"/>
  <c r="L6" i="13"/>
  <c r="L5" i="13"/>
  <c r="J21" i="13"/>
  <c r="J20" i="13"/>
  <c r="J19" i="13"/>
  <c r="J15" i="13"/>
  <c r="J12" i="13"/>
  <c r="J11" i="13"/>
  <c r="J10" i="13"/>
  <c r="J7" i="13"/>
  <c r="J6" i="13"/>
  <c r="J5" i="13"/>
  <c r="H21" i="13"/>
  <c r="H20" i="13"/>
  <c r="H19" i="13"/>
  <c r="H15" i="13"/>
  <c r="H12" i="13"/>
  <c r="H11" i="13"/>
  <c r="H10" i="13"/>
  <c r="H7" i="13"/>
  <c r="H6" i="13"/>
  <c r="N21" i="15"/>
  <c r="N20" i="15"/>
  <c r="N19" i="15"/>
  <c r="N15" i="15"/>
  <c r="N12" i="15"/>
  <c r="N11" i="15"/>
  <c r="N10" i="15"/>
  <c r="N7" i="15"/>
  <c r="N6" i="15"/>
  <c r="N5" i="15"/>
  <c r="L21" i="15"/>
  <c r="L20" i="15"/>
  <c r="L19" i="15"/>
  <c r="L15" i="15"/>
  <c r="L12" i="15"/>
  <c r="L11" i="15"/>
  <c r="L10" i="15"/>
  <c r="L7" i="15"/>
  <c r="L6" i="15"/>
  <c r="L5" i="15"/>
  <c r="J21" i="15"/>
  <c r="J20" i="15"/>
  <c r="J19" i="15"/>
  <c r="J15" i="15"/>
  <c r="J12" i="15"/>
  <c r="J11" i="15"/>
  <c r="J10" i="15"/>
  <c r="J7" i="15"/>
  <c r="J6" i="15"/>
  <c r="J5" i="15"/>
  <c r="H21" i="15"/>
  <c r="H20" i="15"/>
  <c r="H19" i="15"/>
  <c r="H15" i="15"/>
  <c r="H12" i="15"/>
  <c r="H11" i="15"/>
  <c r="H10" i="15"/>
  <c r="H7" i="15"/>
  <c r="H6" i="15"/>
  <c r="N21" i="16"/>
  <c r="N20" i="16"/>
  <c r="N19" i="16"/>
  <c r="N15" i="16"/>
  <c r="N12" i="16"/>
  <c r="N11" i="16"/>
  <c r="N10" i="16"/>
  <c r="N7" i="16"/>
  <c r="N6" i="16"/>
  <c r="N5" i="16"/>
  <c r="L21" i="16"/>
  <c r="L20" i="16"/>
  <c r="L19" i="16"/>
  <c r="L15" i="16"/>
  <c r="L12" i="16"/>
  <c r="L11" i="16"/>
  <c r="L10" i="16"/>
  <c r="L7" i="16"/>
  <c r="L6" i="16"/>
  <c r="L5" i="16"/>
  <c r="J21" i="16"/>
  <c r="J20" i="16"/>
  <c r="J19" i="16"/>
  <c r="J15" i="16"/>
  <c r="J12" i="16"/>
  <c r="J11" i="16"/>
  <c r="J10" i="16"/>
  <c r="J7" i="16"/>
  <c r="J6" i="16"/>
  <c r="J5" i="16"/>
  <c r="H21" i="16"/>
  <c r="H20" i="16"/>
  <c r="H19" i="16"/>
  <c r="H15" i="16"/>
  <c r="H12" i="16"/>
  <c r="H11" i="16"/>
  <c r="H10" i="16"/>
  <c r="H7" i="16"/>
  <c r="H6" i="16"/>
  <c r="N21" i="12"/>
  <c r="N20" i="12"/>
  <c r="N19" i="12"/>
  <c r="N15" i="12"/>
  <c r="N12" i="12"/>
  <c r="N11" i="12"/>
  <c r="N10" i="12"/>
  <c r="N7" i="12"/>
  <c r="N6" i="12"/>
  <c r="N5" i="12"/>
  <c r="L21" i="12"/>
  <c r="L20" i="12"/>
  <c r="L19" i="12"/>
  <c r="L15" i="12"/>
  <c r="L12" i="12"/>
  <c r="L11" i="12"/>
  <c r="L10" i="12"/>
  <c r="L7" i="12"/>
  <c r="L6" i="12"/>
  <c r="L5" i="12"/>
  <c r="J21" i="12"/>
  <c r="J20" i="12"/>
  <c r="J19" i="12"/>
  <c r="J15" i="12"/>
  <c r="J12" i="12"/>
  <c r="J11" i="12"/>
  <c r="J10" i="12"/>
  <c r="J7" i="12"/>
  <c r="J6" i="12"/>
  <c r="J5" i="12"/>
  <c r="H21" i="12"/>
  <c r="H20" i="12"/>
  <c r="H19" i="12"/>
  <c r="H15" i="12"/>
  <c r="H12" i="12"/>
  <c r="H11" i="12"/>
  <c r="H10" i="12"/>
  <c r="H7" i="12"/>
  <c r="H6" i="12"/>
  <c r="N21" i="17"/>
  <c r="N20" i="17"/>
  <c r="N19" i="17"/>
  <c r="N15" i="17"/>
  <c r="N12" i="17"/>
  <c r="N11" i="17"/>
  <c r="N10" i="17"/>
  <c r="N7" i="17"/>
  <c r="N6" i="17"/>
  <c r="N5" i="17"/>
  <c r="L21" i="17"/>
  <c r="L20" i="17"/>
  <c r="L19" i="17"/>
  <c r="L15" i="17"/>
  <c r="L12" i="17"/>
  <c r="L11" i="17"/>
  <c r="L10" i="17"/>
  <c r="L7" i="17"/>
  <c r="L6" i="17"/>
  <c r="L5" i="17"/>
  <c r="J21" i="17"/>
  <c r="J20" i="17"/>
  <c r="J19" i="17"/>
  <c r="J15" i="17"/>
  <c r="J12" i="17"/>
  <c r="J11" i="17"/>
  <c r="J10" i="17"/>
  <c r="J7" i="17"/>
  <c r="J6" i="17"/>
  <c r="J5" i="17"/>
  <c r="H21" i="17"/>
  <c r="H20" i="17"/>
  <c r="H19" i="17"/>
  <c r="H15" i="17"/>
  <c r="H12" i="17"/>
  <c r="H11" i="17"/>
  <c r="H10" i="17"/>
  <c r="H7" i="17"/>
  <c r="H6" i="17"/>
  <c r="N21" i="14"/>
  <c r="N20" i="14"/>
  <c r="N19" i="14"/>
  <c r="N15" i="14"/>
  <c r="N12" i="14"/>
  <c r="N11" i="14"/>
  <c r="N10" i="14"/>
  <c r="N7" i="14"/>
  <c r="N6" i="14"/>
  <c r="N5" i="14"/>
  <c r="L21" i="14"/>
  <c r="L20" i="14"/>
  <c r="L19" i="14"/>
  <c r="L15" i="14"/>
  <c r="L12" i="14"/>
  <c r="L11" i="14"/>
  <c r="L10" i="14"/>
  <c r="L7" i="14"/>
  <c r="L6" i="14"/>
  <c r="L5" i="14"/>
  <c r="J21" i="14"/>
  <c r="J20" i="14"/>
  <c r="J19" i="14"/>
  <c r="J15" i="14"/>
  <c r="J12" i="14"/>
  <c r="J11" i="14"/>
  <c r="J10" i="14"/>
  <c r="J7" i="14"/>
  <c r="J6" i="14"/>
  <c r="J5" i="14"/>
  <c r="H21" i="14"/>
  <c r="H20" i="14"/>
  <c r="H19" i="14"/>
  <c r="H15" i="14"/>
  <c r="H12" i="14"/>
  <c r="H11" i="14"/>
  <c r="H10" i="14"/>
  <c r="H7" i="14"/>
  <c r="H6" i="14"/>
  <c r="N21" i="3"/>
  <c r="N20" i="3"/>
  <c r="N19" i="3"/>
  <c r="N15" i="3"/>
  <c r="N12" i="3"/>
  <c r="N11" i="3"/>
  <c r="N10" i="3"/>
  <c r="N7" i="3"/>
  <c r="N6" i="3"/>
  <c r="N5" i="3"/>
  <c r="L21" i="3"/>
  <c r="L20" i="3"/>
  <c r="L19" i="3"/>
  <c r="L15" i="3"/>
  <c r="L12" i="3"/>
  <c r="L11" i="3"/>
  <c r="L10" i="3"/>
  <c r="L7" i="3"/>
  <c r="L6" i="3"/>
  <c r="L5" i="3"/>
  <c r="J21" i="3"/>
  <c r="J20" i="3"/>
  <c r="J19" i="3"/>
  <c r="J15" i="3"/>
  <c r="J12" i="3"/>
  <c r="J11" i="3"/>
  <c r="J10" i="3"/>
  <c r="J7" i="3"/>
  <c r="J6" i="3"/>
  <c r="J5" i="3"/>
  <c r="H21" i="3"/>
  <c r="H20" i="3"/>
  <c r="H19" i="3"/>
  <c r="H15" i="3"/>
  <c r="H12" i="3"/>
  <c r="H11" i="3"/>
  <c r="H10" i="3"/>
  <c r="H7" i="3"/>
  <c r="H6" i="3"/>
  <c r="N21" i="9"/>
  <c r="N20" i="9"/>
  <c r="N19" i="9"/>
  <c r="N15" i="9"/>
  <c r="N12" i="9"/>
  <c r="N11" i="9"/>
  <c r="N10" i="9"/>
  <c r="N7" i="9"/>
  <c r="N6" i="9"/>
  <c r="N5" i="9"/>
  <c r="L21" i="9"/>
  <c r="L20" i="9"/>
  <c r="L19" i="9"/>
  <c r="L15" i="9"/>
  <c r="L12" i="9"/>
  <c r="L11" i="9"/>
  <c r="L10" i="9"/>
  <c r="L7" i="9"/>
  <c r="L6" i="9"/>
  <c r="L5" i="9"/>
  <c r="J21" i="9"/>
  <c r="J20" i="9"/>
  <c r="J19" i="9"/>
  <c r="J15" i="9"/>
  <c r="J12" i="9"/>
  <c r="J11" i="9"/>
  <c r="J10" i="9"/>
  <c r="J7" i="9"/>
  <c r="J6" i="9"/>
  <c r="J5" i="9"/>
  <c r="H21" i="9"/>
  <c r="H20" i="9"/>
  <c r="H19" i="9"/>
  <c r="H15" i="9"/>
  <c r="H12" i="9"/>
  <c r="H11" i="9"/>
  <c r="H10" i="9"/>
  <c r="H7" i="9"/>
  <c r="H6" i="9"/>
  <c r="N21" i="10"/>
  <c r="N20" i="10"/>
  <c r="N19" i="10"/>
  <c r="N15" i="10"/>
  <c r="N12" i="10"/>
  <c r="N11" i="10"/>
  <c r="N10" i="10"/>
  <c r="N7" i="10"/>
  <c r="N6" i="10"/>
  <c r="N5" i="10"/>
  <c r="L21" i="10"/>
  <c r="L20" i="10"/>
  <c r="L19" i="10"/>
  <c r="L15" i="10"/>
  <c r="L12" i="10"/>
  <c r="L11" i="10"/>
  <c r="L10" i="10"/>
  <c r="L7" i="10"/>
  <c r="L6" i="10"/>
  <c r="L5" i="10"/>
  <c r="J21" i="10"/>
  <c r="J20" i="10"/>
  <c r="J19" i="10"/>
  <c r="J15" i="10"/>
  <c r="J12" i="10"/>
  <c r="J11" i="10"/>
  <c r="J10" i="10"/>
  <c r="J7" i="10"/>
  <c r="J6" i="10"/>
  <c r="J5" i="10"/>
  <c r="H21" i="10"/>
  <c r="H20" i="10"/>
  <c r="H19" i="10"/>
  <c r="H15" i="10"/>
  <c r="H12" i="10"/>
  <c r="H11" i="10"/>
  <c r="H10" i="10"/>
  <c r="H7" i="10"/>
  <c r="H6" i="10"/>
  <c r="N21" i="11"/>
  <c r="N20" i="11"/>
  <c r="N19" i="11"/>
  <c r="N15" i="11"/>
  <c r="N12" i="11"/>
  <c r="N11" i="11"/>
  <c r="N10" i="11"/>
  <c r="N7" i="11"/>
  <c r="N6" i="11"/>
  <c r="N5" i="11"/>
  <c r="L21" i="11"/>
  <c r="L20" i="11"/>
  <c r="L19" i="11"/>
  <c r="L15" i="11"/>
  <c r="L12" i="11"/>
  <c r="L11" i="11"/>
  <c r="L10" i="11"/>
  <c r="L7" i="11"/>
  <c r="L6" i="11"/>
  <c r="L5" i="11"/>
  <c r="J21" i="11"/>
  <c r="J20" i="11"/>
  <c r="J19" i="11"/>
  <c r="J15" i="11"/>
  <c r="J12" i="11"/>
  <c r="J11" i="11"/>
  <c r="J10" i="11"/>
  <c r="J7" i="11"/>
  <c r="J6" i="11"/>
  <c r="J5" i="11"/>
  <c r="H21" i="11"/>
  <c r="H20" i="11"/>
  <c r="H19" i="11"/>
  <c r="H15" i="11"/>
  <c r="H12" i="11"/>
  <c r="H11" i="11"/>
  <c r="H10" i="11"/>
  <c r="H7" i="11"/>
  <c r="H6" i="11"/>
  <c r="N21" i="8"/>
  <c r="N20" i="8"/>
  <c r="N19" i="8"/>
  <c r="N15" i="8"/>
  <c r="N12" i="8"/>
  <c r="N11" i="8"/>
  <c r="N10" i="8"/>
  <c r="N7" i="8"/>
  <c r="N6" i="8"/>
  <c r="L21" i="8"/>
  <c r="L20" i="8"/>
  <c r="L19" i="8"/>
  <c r="L15" i="8"/>
  <c r="L12" i="8"/>
  <c r="L11" i="8"/>
  <c r="L10" i="8"/>
  <c r="L7" i="8"/>
  <c r="L6" i="8"/>
  <c r="L5" i="8"/>
  <c r="J21" i="8"/>
  <c r="J20" i="8"/>
  <c r="J19" i="8"/>
  <c r="J15" i="8"/>
  <c r="J12" i="8"/>
  <c r="J11" i="8"/>
  <c r="J10" i="8"/>
  <c r="J7" i="8"/>
  <c r="J6" i="8"/>
  <c r="J5" i="8"/>
  <c r="H21" i="8"/>
  <c r="H20" i="8"/>
  <c r="H19" i="8"/>
  <c r="H15" i="8"/>
  <c r="H12" i="8"/>
  <c r="H11" i="8"/>
  <c r="H10" i="8"/>
  <c r="H7" i="8"/>
  <c r="H6" i="8"/>
  <c r="N21" i="7"/>
  <c r="N20" i="7"/>
  <c r="N19" i="7"/>
  <c r="N15" i="7"/>
  <c r="N12" i="7"/>
  <c r="N11" i="7"/>
  <c r="N10" i="7"/>
  <c r="N7" i="7"/>
  <c r="N6" i="7"/>
  <c r="N5" i="7"/>
  <c r="L21" i="7"/>
  <c r="L20" i="7"/>
  <c r="L19" i="7"/>
  <c r="L15" i="7"/>
  <c r="L12" i="7"/>
  <c r="L11" i="7"/>
  <c r="L10" i="7"/>
  <c r="L7" i="7"/>
  <c r="L6" i="7"/>
  <c r="L5" i="7"/>
  <c r="J21" i="7"/>
  <c r="J20" i="7"/>
  <c r="J19" i="7"/>
  <c r="J15" i="7"/>
  <c r="J12" i="7"/>
  <c r="J11" i="7"/>
  <c r="J10" i="7"/>
  <c r="J7" i="7"/>
  <c r="J6" i="7"/>
  <c r="J5" i="7"/>
  <c r="H21" i="7"/>
  <c r="H20" i="7"/>
  <c r="H19" i="7"/>
  <c r="H15" i="7"/>
  <c r="H12" i="7"/>
  <c r="H11" i="7"/>
  <c r="H10" i="7"/>
  <c r="H7" i="7"/>
  <c r="H6" i="7"/>
  <c r="N21" i="6"/>
  <c r="N20" i="6"/>
  <c r="N19" i="6"/>
  <c r="N15" i="6"/>
  <c r="N12" i="6"/>
  <c r="N11" i="6"/>
  <c r="N10" i="6"/>
  <c r="N7" i="6"/>
  <c r="N6" i="6"/>
  <c r="N5" i="6"/>
  <c r="L21" i="6"/>
  <c r="L20" i="6"/>
  <c r="L19" i="6"/>
  <c r="L15" i="6"/>
  <c r="L12" i="6"/>
  <c r="L11" i="6"/>
  <c r="L10" i="6"/>
  <c r="L7" i="6"/>
  <c r="L6" i="6"/>
  <c r="L5" i="6"/>
  <c r="J21" i="6"/>
  <c r="J20" i="6"/>
  <c r="J19" i="6"/>
  <c r="J15" i="6"/>
  <c r="J12" i="6"/>
  <c r="J11" i="6"/>
  <c r="J10" i="6"/>
  <c r="J7" i="6"/>
  <c r="J6" i="6"/>
  <c r="J5" i="6"/>
  <c r="H21" i="6"/>
  <c r="H20" i="6"/>
  <c r="H19" i="6"/>
  <c r="H15" i="6"/>
  <c r="H12" i="6"/>
  <c r="H11" i="6"/>
  <c r="H10" i="6"/>
  <c r="H7" i="6"/>
  <c r="H6" i="6"/>
  <c r="N21" i="4"/>
  <c r="N20" i="4"/>
  <c r="N19" i="4"/>
  <c r="N12" i="4"/>
  <c r="N11" i="4"/>
  <c r="N10" i="4"/>
  <c r="N7" i="4"/>
  <c r="N6" i="4"/>
  <c r="N5" i="4"/>
  <c r="L21" i="4"/>
  <c r="L20" i="4"/>
  <c r="L19" i="4"/>
  <c r="L15" i="4"/>
  <c r="L12" i="4"/>
  <c r="L11" i="4"/>
  <c r="L10" i="4"/>
  <c r="L7" i="4"/>
  <c r="L6" i="4"/>
  <c r="L5" i="4"/>
  <c r="J21" i="4"/>
  <c r="J20" i="4"/>
  <c r="J19" i="4"/>
  <c r="J15" i="4"/>
  <c r="J12" i="4"/>
  <c r="J11" i="4"/>
  <c r="J10" i="4"/>
  <c r="J7" i="4"/>
  <c r="J6" i="4"/>
  <c r="J5" i="4"/>
  <c r="H21" i="4"/>
  <c r="H20" i="4"/>
  <c r="H19" i="4"/>
  <c r="H15" i="4"/>
  <c r="H12" i="4"/>
  <c r="H11" i="4"/>
  <c r="H10" i="4"/>
  <c r="H7" i="4"/>
  <c r="H6" i="4"/>
  <c r="N12" i="2"/>
  <c r="N11" i="2"/>
  <c r="N10" i="2"/>
  <c r="N7" i="2"/>
  <c r="N6" i="2"/>
  <c r="N5" i="2"/>
  <c r="L21" i="2"/>
  <c r="L20" i="2"/>
  <c r="L19" i="2"/>
  <c r="L15" i="2"/>
  <c r="L12" i="2"/>
  <c r="L11" i="2"/>
  <c r="L10" i="2"/>
  <c r="L7" i="2"/>
  <c r="L6" i="2"/>
  <c r="L5" i="2"/>
  <c r="J21" i="2"/>
  <c r="J20" i="2"/>
  <c r="J19" i="2"/>
  <c r="J15" i="2"/>
  <c r="J12" i="2"/>
  <c r="J11" i="2"/>
  <c r="J10" i="2"/>
  <c r="J7" i="2"/>
  <c r="J6" i="2"/>
  <c r="J5" i="2"/>
  <c r="H21" i="2"/>
  <c r="H19" i="2"/>
  <c r="H15" i="2"/>
  <c r="H12" i="2"/>
  <c r="H11" i="2"/>
  <c r="H10" i="2"/>
  <c r="H7" i="2"/>
  <c r="H6" i="2"/>
  <c r="L21" i="5"/>
  <c r="L20" i="5"/>
  <c r="L19" i="5"/>
  <c r="L15" i="5"/>
  <c r="L12" i="5"/>
  <c r="L11" i="5"/>
  <c r="L10" i="5"/>
  <c r="L7" i="5"/>
  <c r="L6" i="5"/>
  <c r="L5" i="5"/>
  <c r="J21" i="5"/>
  <c r="J20" i="5"/>
  <c r="J19" i="5"/>
  <c r="J15" i="5"/>
  <c r="J12" i="5"/>
  <c r="J11" i="5"/>
  <c r="J10" i="5"/>
  <c r="J7" i="5"/>
  <c r="J6" i="5"/>
  <c r="J5" i="5"/>
  <c r="H21" i="5"/>
  <c r="H12" i="5"/>
  <c r="H7" i="5"/>
  <c r="H20" i="5" l="1"/>
  <c r="H19" i="5"/>
  <c r="H15" i="5"/>
  <c r="H11" i="5"/>
  <c r="H10" i="5"/>
  <c r="H6" i="5"/>
  <c r="L23" i="1" l="1"/>
  <c r="L24" i="1"/>
  <c r="L22" i="1"/>
  <c r="L19" i="1"/>
  <c r="L18" i="1"/>
  <c r="L15" i="1" l="1"/>
  <c r="L14" i="1"/>
  <c r="L13" i="1"/>
  <c r="L10" i="1"/>
  <c r="L9" i="1"/>
  <c r="L8" i="1"/>
</calcChain>
</file>

<file path=xl/sharedStrings.xml><?xml version="1.0" encoding="utf-8"?>
<sst xmlns="http://schemas.openxmlformats.org/spreadsheetml/2006/main" count="850" uniqueCount="28">
  <si>
    <t xml:space="preserve"> Measures</t>
  </si>
  <si>
    <r>
      <t>Adults</t>
    </r>
    <r>
      <rPr>
        <sz val="11"/>
        <color indexed="8"/>
        <rFont val="Calibri"/>
        <family val="2"/>
        <scheme val="minor"/>
      </rPr>
      <t>:</t>
    </r>
  </si>
  <si>
    <t>Employed 2nd Qtr After Exit</t>
  </si>
  <si>
    <t xml:space="preserve">Median Wage 2nd Quarter After Exit </t>
  </si>
  <si>
    <r>
      <t>Dislocated Workers</t>
    </r>
    <r>
      <rPr>
        <sz val="11"/>
        <color indexed="8"/>
        <rFont val="Calibri"/>
        <family val="2"/>
        <scheme val="minor"/>
      </rPr>
      <t xml:space="preserve">:  </t>
    </r>
  </si>
  <si>
    <r>
      <t>Youth</t>
    </r>
    <r>
      <rPr>
        <sz val="11"/>
        <color indexed="8"/>
        <rFont val="Calibri"/>
        <family val="2"/>
        <scheme val="minor"/>
      </rPr>
      <t>:</t>
    </r>
  </si>
  <si>
    <r>
      <t>Wagner Peyser</t>
    </r>
    <r>
      <rPr>
        <sz val="11"/>
        <color indexed="8"/>
        <rFont val="Calibri"/>
        <family val="2"/>
        <scheme val="minor"/>
      </rPr>
      <t xml:space="preserve">:  </t>
    </r>
  </si>
  <si>
    <t>Not Met (less than 90% of negotiated)</t>
  </si>
  <si>
    <t>Met (90-100% of negotiated)</t>
  </si>
  <si>
    <t>Exceeded (greater than 100% of negotiated)</t>
  </si>
  <si>
    <t>Employed 4th Qtr After Exit</t>
  </si>
  <si>
    <r>
      <t>Adults</t>
    </r>
    <r>
      <rPr>
        <sz val="11"/>
        <rFont val="Calibri"/>
        <family val="2"/>
        <scheme val="minor"/>
      </rPr>
      <t>:</t>
    </r>
  </si>
  <si>
    <r>
      <t>Wagner Peyser</t>
    </r>
    <r>
      <rPr>
        <sz val="11"/>
        <rFont val="Calibri"/>
        <family val="2"/>
        <scheme val="minor"/>
      </rPr>
      <t xml:space="preserve">:  </t>
    </r>
  </si>
  <si>
    <t xml:space="preserve"> PY 2018-2019 % of Performance Goal Met For Q4</t>
  </si>
  <si>
    <t>PY 2018-2019 Performance Goals</t>
  </si>
  <si>
    <t>Credential Attainment Rate</t>
  </si>
  <si>
    <t xml:space="preserve">Dislocated Workers:  </t>
  </si>
  <si>
    <t>Youth:</t>
  </si>
  <si>
    <t xml:space="preserve">PY2018-2019 4th Quarter Performance </t>
  </si>
  <si>
    <t>PY 2019-2020 Performance Goals</t>
  </si>
  <si>
    <t xml:space="preserve">PY2019-2020  1st Quarter Performance </t>
  </si>
  <si>
    <t xml:space="preserve"> PY 2019-2020 % of Performance Goal Met For Q1</t>
  </si>
  <si>
    <t xml:space="preserve">PY2019-2020  2nd Quarter Performance </t>
  </si>
  <si>
    <t xml:space="preserve"> PY 2019-2020 % of Performance Goal Met For Q2</t>
  </si>
  <si>
    <t xml:space="preserve">PY2019-2020  3rd Quarter Performance </t>
  </si>
  <si>
    <t xml:space="preserve"> PY 2019-2020 % of Performance Goal Met For Q3</t>
  </si>
  <si>
    <t xml:space="preserve">PY2019-2020  4th Quarter Performance </t>
  </si>
  <si>
    <t xml:space="preserve"> PY 2019-2020 % of Performance Goal Met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</si>
</sst>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7" fillId="0" borderId="0" applyFont="0" applyFill="0" applyBorder="0" applyAlignment="0" applyProtection="0"/>
  </cellStyleXfs>
  <cellXfs count="118">
    <xf numFmtId="0" fontId="0" fillId="0" borderId="0" xfId="0"/>
    <xf numFmtId="2" fontId="0" fillId="0" borderId="0" xfId="0" applyNumberFormat="1"/>
    <xf numFmtId="0" fontId="0" fillId="0" borderId="8" xfId="0" applyBorder="1"/>
    <xf numFmtId="164" fontId="0" fillId="0" borderId="11" xfId="0" applyNumberFormat="1" applyFont="1" applyBorder="1" applyAlignment="1">
      <alignment horizontal="left" wrapText="1"/>
    </xf>
    <xf numFmtId="164" fontId="0" fillId="0" borderId="13" xfId="0" applyNumberFormat="1" applyFont="1" applyBorder="1" applyAlignment="1">
      <alignment wrapText="1"/>
    </xf>
    <xf numFmtId="164" fontId="3" fillId="4" borderId="2" xfId="0" applyNumberFormat="1" applyFont="1" applyFill="1" applyBorder="1" applyAlignment="1">
      <alignment wrapText="1"/>
    </xf>
    <xf numFmtId="0" fontId="0" fillId="4" borderId="15" xfId="0" applyFill="1" applyBorder="1"/>
    <xf numFmtId="164" fontId="0" fillId="0" borderId="6" xfId="0" applyNumberFormat="1" applyFont="1" applyBorder="1" applyAlignment="1">
      <alignment horizontal="left" wrapText="1"/>
    </xf>
    <xf numFmtId="0" fontId="3" fillId="4" borderId="3" xfId="0" applyFont="1" applyFill="1" applyBorder="1" applyAlignment="1">
      <alignment horizontal="center" vertical="center" wrapText="1"/>
    </xf>
    <xf numFmtId="10" fontId="3" fillId="7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0" xfId="0" applyFont="1"/>
    <xf numFmtId="10" fontId="6" fillId="4" borderId="16" xfId="0" applyNumberFormat="1" applyFont="1" applyFill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0" fontId="0" fillId="4" borderId="17" xfId="0" applyFill="1" applyBorder="1"/>
    <xf numFmtId="164" fontId="0" fillId="0" borderId="22" xfId="0" applyNumberFormat="1" applyFont="1" applyBorder="1" applyAlignment="1">
      <alignment wrapText="1"/>
    </xf>
    <xf numFmtId="0" fontId="3" fillId="4" borderId="2" xfId="0" applyFont="1" applyFill="1" applyBorder="1"/>
    <xf numFmtId="0" fontId="0" fillId="0" borderId="21" xfId="0" applyBorder="1"/>
    <xf numFmtId="2" fontId="0" fillId="0" borderId="3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/>
    <xf numFmtId="164" fontId="0" fillId="0" borderId="3" xfId="0" applyNumberFormat="1" applyFont="1" applyBorder="1" applyAlignment="1">
      <alignment horizontal="left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65" fontId="8" fillId="0" borderId="0" xfId="0" applyNumberFormat="1" applyFont="1"/>
    <xf numFmtId="2" fontId="6" fillId="10" borderId="3" xfId="3" applyNumberFormat="1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2" fontId="0" fillId="0" borderId="0" xfId="0" applyNumberFormat="1" applyFill="1"/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3" xfId="0" applyNumberFormat="1" applyFont="1" applyBorder="1" applyAlignment="1">
      <alignment horizontal="left" vertical="center"/>
    </xf>
    <xf numFmtId="165" fontId="0" fillId="0" borderId="3" xfId="0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0" xfId="0" applyNumberFormat="1" applyAlignment="1"/>
    <xf numFmtId="0" fontId="6" fillId="8" borderId="4" xfId="0" applyFont="1" applyFill="1" applyBorder="1" applyAlignment="1">
      <alignment horizontal="center" vertical="center" wrapText="1"/>
    </xf>
    <xf numFmtId="10" fontId="6" fillId="4" borderId="17" xfId="0" applyNumberFormat="1" applyFont="1" applyFill="1" applyBorder="1"/>
    <xf numFmtId="0" fontId="3" fillId="4" borderId="2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6" fillId="8" borderId="19" xfId="0" applyFont="1" applyFill="1" applyBorder="1" applyAlignment="1">
      <alignment horizontal="center" vertical="center" wrapText="1"/>
    </xf>
    <xf numFmtId="10" fontId="6" fillId="4" borderId="19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8" fillId="0" borderId="27" xfId="0" applyNumberFormat="1" applyFont="1" applyFill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165" fontId="8" fillId="0" borderId="28" xfId="0" applyNumberFormat="1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2" fontId="6" fillId="0" borderId="18" xfId="0" applyNumberFormat="1" applyFont="1" applyFill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2" fontId="0" fillId="4" borderId="17" xfId="0" applyNumberFormat="1" applyFill="1" applyBorder="1" applyAlignment="1">
      <alignment vertical="center"/>
    </xf>
    <xf numFmtId="10" fontId="6" fillId="4" borderId="17" xfId="0" applyNumberFormat="1" applyFont="1" applyFill="1" applyBorder="1" applyAlignment="1">
      <alignment vertical="center"/>
    </xf>
    <xf numFmtId="2" fontId="0" fillId="4" borderId="26" xfId="0" applyNumberFormat="1" applyFill="1" applyBorder="1" applyAlignment="1">
      <alignment vertical="center"/>
    </xf>
    <xf numFmtId="2" fontId="0" fillId="4" borderId="15" xfId="0" applyNumberFormat="1" applyFill="1" applyBorder="1" applyAlignment="1">
      <alignment vertical="center"/>
    </xf>
    <xf numFmtId="10" fontId="6" fillId="4" borderId="16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8" fillId="0" borderId="3" xfId="0" applyNumberFormat="1" applyFont="1" applyFill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8" fillId="0" borderId="23" xfId="0" applyNumberFormat="1" applyFont="1" applyFill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2" fontId="8" fillId="0" borderId="30" xfId="0" applyNumberFormat="1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165" fontId="8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8" fillId="0" borderId="0" xfId="0" applyFont="1" applyFill="1"/>
    <xf numFmtId="4" fontId="8" fillId="0" borderId="28" xfId="0" applyNumberFormat="1" applyFont="1" applyFill="1" applyBorder="1" applyAlignment="1">
      <alignment vertical="center"/>
    </xf>
    <xf numFmtId="2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165" fontId="0" fillId="0" borderId="18" xfId="0" applyNumberFormat="1" applyBorder="1" applyAlignment="1">
      <alignment vertical="center"/>
    </xf>
    <xf numFmtId="0" fontId="3" fillId="0" borderId="0" xfId="0" applyFont="1"/>
    <xf numFmtId="2" fontId="6" fillId="0" borderId="19" xfId="0" applyNumberFormat="1" applyFont="1" applyFill="1" applyBorder="1" applyAlignment="1">
      <alignment vertical="center"/>
    </xf>
    <xf numFmtId="0" fontId="3" fillId="5" borderId="3" xfId="2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3" fillId="5" borderId="24" xfId="2" applyFont="1" applyFill="1" applyBorder="1" applyAlignment="1">
      <alignment horizontal="center" vertical="center" wrapText="1"/>
    </xf>
    <xf numFmtId="0" fontId="3" fillId="9" borderId="19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6" fillId="6" borderId="24" xfId="1" applyFont="1" applyFill="1" applyBorder="1" applyAlignment="1">
      <alignment horizontal="center" vertical="center" wrapText="1"/>
    </xf>
  </cellXfs>
  <cellStyles count="4">
    <cellStyle name="Good" xfId="1" builtinId="26"/>
    <cellStyle name="Neutral" xfId="2" builtinId="28"/>
    <cellStyle name="Normal" xfId="0" builtinId="0"/>
    <cellStyle name="Percent" xfId="3" builtinId="5"/>
  </cellStyles>
  <dxfs count="2100"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5"/>
  <sheetViews>
    <sheetView tabSelected="1" zoomScaleNormal="100" zoomScaleSheetLayoutView="100" workbookViewId="0">
      <pane xSplit="3" ySplit="6" topLeftCell="E7" activePane="bottomRight" state="frozen"/>
      <selection pane="topRight" activeCell="D1" sqref="D1"/>
      <selection pane="bottomLeft" activeCell="A7" sqref="A7"/>
      <selection pane="bottomRight" activeCell="C29" sqref="C29"/>
    </sheetView>
  </sheetViews>
  <sheetFormatPr defaultRowHeight="15" x14ac:dyDescent="0.25"/>
  <cols>
    <col min="1" max="1" width="8.85546875" customWidth="1"/>
    <col min="2" max="2" width="8.85546875" style="27" customWidth="1"/>
    <col min="3" max="3" width="40.42578125" customWidth="1"/>
    <col min="4" max="9" width="13.85546875" customWidth="1"/>
    <col min="10" max="11" width="13.85546875" style="27" customWidth="1"/>
    <col min="12" max="12" width="13.85546875" style="16" customWidth="1"/>
    <col min="13" max="14" width="13.85546875" hidden="1" customWidth="1"/>
    <col min="15" max="15" width="13.85546875" customWidth="1"/>
  </cols>
  <sheetData>
    <row r="1" spans="3:18" ht="17.25" customHeight="1" x14ac:dyDescent="0.25">
      <c r="C1" s="98"/>
      <c r="D1" s="27"/>
      <c r="E1" s="27"/>
      <c r="F1" s="16"/>
      <c r="J1"/>
      <c r="K1"/>
      <c r="L1"/>
      <c r="M1" s="27"/>
      <c r="N1" s="27"/>
      <c r="O1" s="16"/>
    </row>
    <row r="2" spans="3:18" ht="17.25" hidden="1" customHeight="1" x14ac:dyDescent="0.25">
      <c r="C2" s="98"/>
      <c r="D2" s="27"/>
      <c r="E2" s="27"/>
      <c r="F2" s="16"/>
      <c r="J2"/>
      <c r="K2"/>
      <c r="L2"/>
      <c r="M2" s="27"/>
      <c r="N2" s="27"/>
      <c r="O2" s="16"/>
    </row>
    <row r="3" spans="3:18" ht="17.25" hidden="1" customHeight="1" x14ac:dyDescent="0.25">
      <c r="C3" s="98"/>
      <c r="D3" s="27"/>
      <c r="E3" s="27"/>
      <c r="F3" s="16"/>
      <c r="J3"/>
      <c r="K3"/>
      <c r="L3"/>
      <c r="M3" s="27"/>
      <c r="N3" s="27"/>
      <c r="O3" s="16"/>
    </row>
    <row r="4" spans="3:18" ht="17.25" hidden="1" customHeight="1" x14ac:dyDescent="0.25">
      <c r="C4" s="98"/>
      <c r="D4" s="27"/>
      <c r="E4" s="27"/>
      <c r="F4" s="16"/>
      <c r="J4"/>
      <c r="K4"/>
      <c r="L4"/>
      <c r="M4" s="27"/>
      <c r="N4" s="27"/>
      <c r="O4" s="16"/>
    </row>
    <row r="5" spans="3:18" ht="20.100000000000001" customHeight="1" thickBot="1" x14ac:dyDescent="0.3">
      <c r="C5" s="107" t="str">
        <f ca="1">MID(CELL("Filename",I7),SEARCH("]",CELL("Filename",I7),1)+1,32)</f>
        <v>Statewide</v>
      </c>
      <c r="D5" s="27"/>
      <c r="E5" s="27"/>
      <c r="F5" s="16"/>
      <c r="J5"/>
      <c r="K5"/>
      <c r="L5"/>
      <c r="M5" s="27"/>
      <c r="N5" s="27"/>
      <c r="O5" s="16"/>
    </row>
    <row r="6" spans="3:18" ht="75.75" thickBot="1" x14ac:dyDescent="0.3">
      <c r="C6" s="18" t="s">
        <v>0</v>
      </c>
      <c r="D6" s="19" t="s">
        <v>18</v>
      </c>
      <c r="E6" s="20" t="s">
        <v>13</v>
      </c>
      <c r="F6" s="52" t="s">
        <v>14</v>
      </c>
      <c r="G6" s="54" t="s">
        <v>20</v>
      </c>
      <c r="H6" s="20" t="s">
        <v>21</v>
      </c>
      <c r="I6" s="19" t="s">
        <v>22</v>
      </c>
      <c r="J6" s="20" t="s">
        <v>23</v>
      </c>
      <c r="K6" s="19" t="s">
        <v>24</v>
      </c>
      <c r="L6" s="20" t="s">
        <v>25</v>
      </c>
      <c r="M6" s="19" t="s">
        <v>26</v>
      </c>
      <c r="N6" s="20" t="s">
        <v>27</v>
      </c>
      <c r="O6" s="15" t="s">
        <v>19</v>
      </c>
      <c r="P6" s="44"/>
      <c r="Q6" s="44"/>
      <c r="R6" s="44"/>
    </row>
    <row r="7" spans="3:18" ht="20.100000000000001" customHeight="1" thickBot="1" x14ac:dyDescent="0.3">
      <c r="C7" s="5" t="s">
        <v>1</v>
      </c>
      <c r="D7" s="21"/>
      <c r="E7" s="21"/>
      <c r="F7" s="53"/>
      <c r="G7" s="55"/>
      <c r="H7" s="6"/>
      <c r="I7" s="6"/>
      <c r="J7" s="6"/>
      <c r="K7" s="21"/>
      <c r="L7" s="21"/>
      <c r="M7" s="21"/>
      <c r="N7" s="21"/>
      <c r="O7" s="17"/>
      <c r="P7" s="44"/>
      <c r="Q7" s="44"/>
      <c r="R7" s="44"/>
    </row>
    <row r="8" spans="3:18" ht="20.100000000000001" customHeight="1" x14ac:dyDescent="0.25">
      <c r="C8" s="4" t="s">
        <v>2</v>
      </c>
      <c r="D8" s="65">
        <v>85.7</v>
      </c>
      <c r="E8" s="63">
        <f>D8/F8*100</f>
        <v>100.82352941176471</v>
      </c>
      <c r="F8" s="66">
        <v>85</v>
      </c>
      <c r="G8" s="67">
        <v>85.6</v>
      </c>
      <c r="H8" s="63">
        <f>G8/$O8*100</f>
        <v>100.46948356807511</v>
      </c>
      <c r="I8" s="63">
        <v>84.5</v>
      </c>
      <c r="J8" s="63">
        <f>I8/$O8*100</f>
        <v>99.178403755868544</v>
      </c>
      <c r="K8" s="65">
        <v>85.8</v>
      </c>
      <c r="L8" s="63">
        <f>K8/O8*100</f>
        <v>100.70422535211267</v>
      </c>
      <c r="M8" s="65"/>
      <c r="N8" s="63">
        <f>M8/O8*100</f>
        <v>0</v>
      </c>
      <c r="O8" s="68">
        <v>85.2</v>
      </c>
      <c r="P8" s="44"/>
      <c r="Q8" s="45"/>
      <c r="R8" s="44"/>
    </row>
    <row r="9" spans="3:18" ht="20.100000000000001" customHeight="1" x14ac:dyDescent="0.25">
      <c r="C9" s="3" t="s">
        <v>3</v>
      </c>
      <c r="D9" s="106">
        <v>8272</v>
      </c>
      <c r="E9" s="63">
        <f>D9/F9*100</f>
        <v>120.75912408759125</v>
      </c>
      <c r="F9" s="70">
        <v>6850</v>
      </c>
      <c r="G9" s="71">
        <v>8365</v>
      </c>
      <c r="H9" s="63">
        <f>G9/$O9*100</f>
        <v>122.11678832116787</v>
      </c>
      <c r="I9" s="72">
        <v>8333</v>
      </c>
      <c r="J9" s="63">
        <f>I9/$O9*100</f>
        <v>121.64963503649635</v>
      </c>
      <c r="K9" s="69">
        <v>8406</v>
      </c>
      <c r="L9" s="63">
        <f>K9/O9*100</f>
        <v>122.7153284671533</v>
      </c>
      <c r="M9" s="69"/>
      <c r="N9" s="63">
        <f>M9/O9*100</f>
        <v>0</v>
      </c>
      <c r="O9" s="73">
        <v>6850</v>
      </c>
      <c r="P9" s="44"/>
      <c r="Q9" s="45"/>
      <c r="R9" s="44"/>
    </row>
    <row r="10" spans="3:18" ht="20.100000000000001" customHeight="1" x14ac:dyDescent="0.25">
      <c r="C10" s="3" t="s">
        <v>10</v>
      </c>
      <c r="D10" s="65">
        <v>87</v>
      </c>
      <c r="E10" s="63">
        <f>D10/F10*100</f>
        <v>105.45454545454544</v>
      </c>
      <c r="F10" s="74">
        <v>82.5</v>
      </c>
      <c r="G10" s="67">
        <v>85.8</v>
      </c>
      <c r="H10" s="63">
        <f t="shared" ref="H10:H11" si="0">G10/$O10*100</f>
        <v>103.37349397590361</v>
      </c>
      <c r="I10" s="63">
        <v>84.1</v>
      </c>
      <c r="J10" s="63">
        <f>I10/$O10*100</f>
        <v>101.32530120481927</v>
      </c>
      <c r="K10" s="65">
        <v>84.6</v>
      </c>
      <c r="L10" s="63">
        <f>K10/O10*100</f>
        <v>101.92771084337349</v>
      </c>
      <c r="M10" s="75"/>
      <c r="N10" s="63">
        <f>M10/O10*100</f>
        <v>0</v>
      </c>
      <c r="O10" s="76">
        <v>83</v>
      </c>
      <c r="P10" s="44"/>
      <c r="Q10" s="45"/>
      <c r="R10" s="44"/>
    </row>
    <row r="11" spans="3:18" s="27" customFormat="1" ht="20.100000000000001" customHeight="1" thickBot="1" x14ac:dyDescent="0.3">
      <c r="C11" s="3" t="s">
        <v>15</v>
      </c>
      <c r="D11" s="65">
        <v>84.2</v>
      </c>
      <c r="E11" s="63">
        <f>D11/F11*100</f>
        <v>135.80645161290323</v>
      </c>
      <c r="F11" s="74">
        <v>62</v>
      </c>
      <c r="G11" s="67">
        <v>83.8</v>
      </c>
      <c r="H11" s="63">
        <f t="shared" si="0"/>
        <v>128.92307692307691</v>
      </c>
      <c r="I11" s="63">
        <v>81</v>
      </c>
      <c r="J11" s="63">
        <f>I11/$O11*100</f>
        <v>124.61538461538461</v>
      </c>
      <c r="K11" s="65">
        <v>80.8</v>
      </c>
      <c r="L11" s="63">
        <f>K11/O11*100</f>
        <v>124.30769230769229</v>
      </c>
      <c r="M11" s="75"/>
      <c r="N11" s="63">
        <f>M11/O11*100</f>
        <v>0</v>
      </c>
      <c r="O11" s="76">
        <v>65</v>
      </c>
      <c r="P11" s="44"/>
      <c r="Q11" s="45"/>
      <c r="R11" s="44"/>
    </row>
    <row r="12" spans="3:18" ht="20.100000000000001" customHeight="1" thickBot="1" x14ac:dyDescent="0.3">
      <c r="C12" s="23" t="s">
        <v>4</v>
      </c>
      <c r="D12" s="77"/>
      <c r="E12" s="77"/>
      <c r="F12" s="78"/>
      <c r="G12" s="79"/>
      <c r="H12" s="80"/>
      <c r="I12" s="80"/>
      <c r="J12" s="80"/>
      <c r="K12" s="77"/>
      <c r="L12" s="77"/>
      <c r="M12" s="77"/>
      <c r="N12" s="77"/>
      <c r="O12" s="81"/>
      <c r="P12" s="44"/>
      <c r="Q12" s="45"/>
      <c r="R12" s="44"/>
    </row>
    <row r="13" spans="3:18" ht="20.100000000000001" customHeight="1" x14ac:dyDescent="0.25">
      <c r="C13" s="22" t="s">
        <v>2</v>
      </c>
      <c r="D13" s="65">
        <v>88.7</v>
      </c>
      <c r="E13" s="63">
        <f>D13/F13*100</f>
        <v>106.86746987951807</v>
      </c>
      <c r="F13" s="66">
        <v>83</v>
      </c>
      <c r="G13" s="82">
        <v>88</v>
      </c>
      <c r="H13" s="63">
        <f>G13/$O13*100</f>
        <v>106.02409638554218</v>
      </c>
      <c r="I13" s="63">
        <v>87.7</v>
      </c>
      <c r="J13" s="63">
        <f>I13/$O13*100</f>
        <v>105.66265060240964</v>
      </c>
      <c r="K13" s="65">
        <v>84.3</v>
      </c>
      <c r="L13" s="63">
        <f>K13/O13*100</f>
        <v>101.56626506024095</v>
      </c>
      <c r="M13" s="65"/>
      <c r="N13" s="63">
        <f>M13/O13*100</f>
        <v>0</v>
      </c>
      <c r="O13" s="83">
        <v>83</v>
      </c>
      <c r="P13" s="44"/>
      <c r="Q13" s="45"/>
      <c r="R13" s="44"/>
    </row>
    <row r="14" spans="3:18" ht="20.100000000000001" customHeight="1" x14ac:dyDescent="0.25">
      <c r="C14" s="7" t="s">
        <v>3</v>
      </c>
      <c r="D14" s="106">
        <v>8199</v>
      </c>
      <c r="E14" s="63">
        <f>D14/F14*100</f>
        <v>119.6934306569343</v>
      </c>
      <c r="F14" s="70">
        <v>6850</v>
      </c>
      <c r="G14" s="71">
        <v>8407</v>
      </c>
      <c r="H14" s="63">
        <f>G14/$O14*100</f>
        <v>122.72992700729928</v>
      </c>
      <c r="I14" s="72">
        <v>8492</v>
      </c>
      <c r="J14" s="63">
        <f>I14/$O14*100</f>
        <v>123.97080291970804</v>
      </c>
      <c r="K14" s="69">
        <v>8665</v>
      </c>
      <c r="L14" s="63">
        <f>K14/O14*100</f>
        <v>126.49635036496349</v>
      </c>
      <c r="M14" s="69"/>
      <c r="N14" s="63">
        <f>M14/O14*100</f>
        <v>0</v>
      </c>
      <c r="O14" s="73">
        <v>6850</v>
      </c>
      <c r="P14" s="44"/>
      <c r="Q14" s="45"/>
      <c r="R14" s="44"/>
    </row>
    <row r="15" spans="3:18" ht="20.100000000000001" customHeight="1" x14ac:dyDescent="0.25">
      <c r="C15" s="24" t="s">
        <v>10</v>
      </c>
      <c r="D15" s="65">
        <v>86.7</v>
      </c>
      <c r="E15" s="84">
        <f>D15/F15*100</f>
        <v>109.74683544303798</v>
      </c>
      <c r="F15" s="85">
        <v>79</v>
      </c>
      <c r="G15" s="67">
        <v>86.8</v>
      </c>
      <c r="H15" s="84">
        <f t="shared" ref="H15:H16" si="1">G15/$O15*100</f>
        <v>109.87341772151898</v>
      </c>
      <c r="I15" s="63">
        <v>86.2</v>
      </c>
      <c r="J15" s="75">
        <f t="shared" ref="J15:J16" si="2">I15/$O15*100</f>
        <v>109.11392405063292</v>
      </c>
      <c r="K15" s="75">
        <v>86.5</v>
      </c>
      <c r="L15" s="84">
        <f>K15/O15*100</f>
        <v>109.49367088607596</v>
      </c>
      <c r="M15" s="75"/>
      <c r="N15" s="84">
        <f>M15/O15*100</f>
        <v>0</v>
      </c>
      <c r="O15" s="86">
        <v>79</v>
      </c>
      <c r="P15" s="44"/>
      <c r="Q15" s="45"/>
      <c r="R15" s="44"/>
    </row>
    <row r="16" spans="3:18" s="27" customFormat="1" ht="20.100000000000001" customHeight="1" thickBot="1" x14ac:dyDescent="0.3">
      <c r="C16" s="3" t="s">
        <v>15</v>
      </c>
      <c r="D16" s="65">
        <v>81.900000000000006</v>
      </c>
      <c r="E16" s="63">
        <f>D16/F16*100</f>
        <v>120.44117647058825</v>
      </c>
      <c r="F16" s="74">
        <v>68</v>
      </c>
      <c r="G16" s="67">
        <v>80.8</v>
      </c>
      <c r="H16" s="63">
        <f t="shared" si="1"/>
        <v>118.82352941176471</v>
      </c>
      <c r="I16" s="63">
        <v>81.599999999999994</v>
      </c>
      <c r="J16" s="63">
        <f t="shared" si="2"/>
        <v>120</v>
      </c>
      <c r="K16" s="65">
        <v>81.8</v>
      </c>
      <c r="L16" s="63">
        <f>K16/O16*100</f>
        <v>120.29411764705881</v>
      </c>
      <c r="M16" s="75"/>
      <c r="N16" s="63">
        <f>M16/O16*100</f>
        <v>0</v>
      </c>
      <c r="O16" s="76">
        <v>68</v>
      </c>
      <c r="P16" s="44"/>
      <c r="Q16" s="45"/>
      <c r="R16" s="44"/>
    </row>
    <row r="17" spans="3:18" ht="20.100000000000001" customHeight="1" thickBot="1" x14ac:dyDescent="0.3">
      <c r="C17" s="23" t="s">
        <v>5</v>
      </c>
      <c r="D17" s="77"/>
      <c r="E17" s="77"/>
      <c r="F17" s="78"/>
      <c r="G17" s="79"/>
      <c r="H17" s="80"/>
      <c r="I17" s="80"/>
      <c r="J17" s="80"/>
      <c r="K17" s="77"/>
      <c r="L17" s="77"/>
      <c r="M17" s="77"/>
      <c r="N17" s="77"/>
      <c r="O17" s="81"/>
      <c r="P17" s="44"/>
      <c r="Q17" s="45"/>
      <c r="R17" s="44"/>
    </row>
    <row r="18" spans="3:18" ht="20.100000000000001" customHeight="1" x14ac:dyDescent="0.25">
      <c r="C18" s="22" t="s">
        <v>2</v>
      </c>
      <c r="D18" s="65">
        <v>81.5</v>
      </c>
      <c r="E18" s="63">
        <f>D18/F18*100</f>
        <v>108.66666666666667</v>
      </c>
      <c r="F18" s="66">
        <v>75</v>
      </c>
      <c r="G18" s="82">
        <v>80.5</v>
      </c>
      <c r="H18" s="63">
        <f>G18/$O18*100</f>
        <v>106.62251655629137</v>
      </c>
      <c r="I18" s="63">
        <v>80.5</v>
      </c>
      <c r="J18" s="63">
        <f>I18/$O18*100</f>
        <v>106.62251655629137</v>
      </c>
      <c r="K18" s="65">
        <v>79.8</v>
      </c>
      <c r="L18" s="63">
        <f>K18/O18*100</f>
        <v>105.69536423841059</v>
      </c>
      <c r="M18" s="65"/>
      <c r="N18" s="63">
        <f>M18/O18*100</f>
        <v>0</v>
      </c>
      <c r="O18" s="83">
        <v>75.5</v>
      </c>
      <c r="P18" s="44"/>
      <c r="Q18" s="45"/>
      <c r="R18" s="44"/>
    </row>
    <row r="19" spans="3:18" ht="20.100000000000001" customHeight="1" x14ac:dyDescent="0.25">
      <c r="C19" s="24" t="s">
        <v>10</v>
      </c>
      <c r="D19" s="65">
        <v>80.099999999999994</v>
      </c>
      <c r="E19" s="84">
        <f>D19/F19*100</f>
        <v>116.08695652173913</v>
      </c>
      <c r="F19" s="85">
        <v>69</v>
      </c>
      <c r="G19" s="99">
        <v>81.8</v>
      </c>
      <c r="H19" s="84">
        <f>G19/$O19*100</f>
        <v>118.55072463768114</v>
      </c>
      <c r="I19" s="63">
        <v>80.3</v>
      </c>
      <c r="J19" s="84">
        <f>I19/$O19*100</f>
        <v>116.37681159420291</v>
      </c>
      <c r="K19" s="65">
        <v>79.7</v>
      </c>
      <c r="L19" s="84">
        <f>K19/O19*100</f>
        <v>115.50724637681159</v>
      </c>
      <c r="M19" s="75"/>
      <c r="N19" s="84">
        <f>M19/O19*100</f>
        <v>0</v>
      </c>
      <c r="O19" s="86">
        <v>69</v>
      </c>
      <c r="P19" s="44"/>
      <c r="Q19" s="45"/>
      <c r="R19" s="44"/>
    </row>
    <row r="20" spans="3:18" s="27" customFormat="1" ht="20.100000000000001" customHeight="1" thickBot="1" x14ac:dyDescent="0.3">
      <c r="C20" s="3" t="s">
        <v>15</v>
      </c>
      <c r="D20" s="65">
        <v>79.8</v>
      </c>
      <c r="E20" s="63">
        <f>D20/F20*100</f>
        <v>106.11702127659575</v>
      </c>
      <c r="F20" s="108">
        <v>75.2</v>
      </c>
      <c r="G20" s="67">
        <v>85.6</v>
      </c>
      <c r="H20" s="84">
        <f t="shared" ref="H20" si="3">G20/$O20*100</f>
        <v>113.3774834437086</v>
      </c>
      <c r="I20" s="63">
        <v>78.900000000000006</v>
      </c>
      <c r="J20" s="84">
        <f>I20/$O20*100</f>
        <v>104.50331125827816</v>
      </c>
      <c r="K20" s="65">
        <v>77.900000000000006</v>
      </c>
      <c r="L20" s="84">
        <f>K20/O20*100</f>
        <v>103.17880794701988</v>
      </c>
      <c r="M20" s="75"/>
      <c r="N20" s="84">
        <f>M20/O20*100</f>
        <v>0</v>
      </c>
      <c r="O20" s="87">
        <v>75.5</v>
      </c>
      <c r="P20" s="44"/>
      <c r="Q20" s="45"/>
      <c r="R20" s="44"/>
    </row>
    <row r="21" spans="3:18" ht="20.100000000000001" customHeight="1" thickBot="1" x14ac:dyDescent="0.3">
      <c r="C21" s="23" t="s">
        <v>6</v>
      </c>
      <c r="D21" s="77"/>
      <c r="E21" s="77"/>
      <c r="F21" s="78"/>
      <c r="G21" s="79"/>
      <c r="H21" s="80"/>
      <c r="I21" s="80"/>
      <c r="J21" s="80"/>
      <c r="K21" s="77"/>
      <c r="L21" s="77"/>
      <c r="M21" s="77"/>
      <c r="N21" s="77"/>
      <c r="O21" s="81"/>
      <c r="P21" s="44"/>
      <c r="Q21" s="45"/>
      <c r="R21" s="44"/>
    </row>
    <row r="22" spans="3:18" ht="20.100000000000001" customHeight="1" x14ac:dyDescent="0.25">
      <c r="C22" s="22" t="s">
        <v>2</v>
      </c>
      <c r="D22" s="65">
        <v>66</v>
      </c>
      <c r="E22" s="63">
        <f>D22/F22*100</f>
        <v>106.45161290322579</v>
      </c>
      <c r="F22" s="66">
        <v>62</v>
      </c>
      <c r="G22" s="82">
        <v>67</v>
      </c>
      <c r="H22" s="63">
        <f>G22/$O22*100</f>
        <v>108.06451612903226</v>
      </c>
      <c r="I22" s="63">
        <v>66.599999999999994</v>
      </c>
      <c r="J22" s="63">
        <f>I22/$O22*100</f>
        <v>107.41935483870965</v>
      </c>
      <c r="K22" s="65">
        <v>67.599999999999994</v>
      </c>
      <c r="L22" s="63">
        <f>K22/O22*100</f>
        <v>109.03225806451613</v>
      </c>
      <c r="M22" s="65"/>
      <c r="N22" s="63">
        <f>M22/O22*100</f>
        <v>0</v>
      </c>
      <c r="O22" s="83">
        <v>62</v>
      </c>
      <c r="P22" s="44"/>
      <c r="Q22" s="45"/>
      <c r="R22" s="44"/>
    </row>
    <row r="23" spans="3:18" ht="20.100000000000001" customHeight="1" x14ac:dyDescent="0.25">
      <c r="C23" s="7" t="s">
        <v>3</v>
      </c>
      <c r="D23" s="106">
        <v>5335</v>
      </c>
      <c r="E23" s="63">
        <f>D23/F23*100</f>
        <v>110.00000000000001</v>
      </c>
      <c r="F23" s="70">
        <v>4850</v>
      </c>
      <c r="G23" s="71">
        <v>5351</v>
      </c>
      <c r="H23" s="63">
        <f>G23/$O23*100</f>
        <v>110.32989690721648</v>
      </c>
      <c r="I23" s="72">
        <v>5364</v>
      </c>
      <c r="J23" s="63">
        <f>I23/$O23*100</f>
        <v>110.5979381443299</v>
      </c>
      <c r="K23" s="69">
        <v>5414</v>
      </c>
      <c r="L23" s="63">
        <f>K23/O23*100</f>
        <v>111.62886597938144</v>
      </c>
      <c r="M23" s="69"/>
      <c r="N23" s="63">
        <f>M23/O23*100</f>
        <v>0</v>
      </c>
      <c r="O23" s="73">
        <v>4850</v>
      </c>
      <c r="P23" s="44"/>
      <c r="Q23" s="45"/>
      <c r="R23" s="44"/>
    </row>
    <row r="24" spans="3:18" ht="20.100000000000001" customHeight="1" thickBot="1" x14ac:dyDescent="0.3">
      <c r="C24" s="2" t="s">
        <v>10</v>
      </c>
      <c r="D24" s="94">
        <v>64.099999999999994</v>
      </c>
      <c r="E24" s="89">
        <f>D24/F24*100</f>
        <v>100.15624999999999</v>
      </c>
      <c r="F24" s="90">
        <v>64</v>
      </c>
      <c r="G24" s="91">
        <v>64</v>
      </c>
      <c r="H24" s="92">
        <f t="shared" ref="H24" si="4">G24/$O24*100</f>
        <v>99.688473520249218</v>
      </c>
      <c r="I24" s="92">
        <v>65.099999999999994</v>
      </c>
      <c r="J24" s="92">
        <f>I24/$O24*100</f>
        <v>101.4018691588785</v>
      </c>
      <c r="K24" s="88">
        <v>66.599999999999994</v>
      </c>
      <c r="L24" s="89">
        <f>K24/O24*100</f>
        <v>103.73831775700933</v>
      </c>
      <c r="M24" s="88"/>
      <c r="N24" s="89">
        <f>M24/O24*100</f>
        <v>0</v>
      </c>
      <c r="O24" s="93">
        <v>64.2</v>
      </c>
      <c r="P24" s="44"/>
      <c r="Q24" s="45"/>
      <c r="R24" s="44"/>
    </row>
    <row r="25" spans="3:18" ht="20.100000000000001" customHeight="1" x14ac:dyDescent="0.25">
      <c r="D25" s="27"/>
      <c r="E25" s="27"/>
      <c r="F25" s="16"/>
      <c r="J25"/>
      <c r="K25"/>
      <c r="L25"/>
      <c r="M25" s="27"/>
      <c r="N25" s="27"/>
      <c r="O25" s="16"/>
      <c r="P25" s="44"/>
      <c r="Q25" s="44"/>
      <c r="R25" s="44"/>
    </row>
    <row r="26" spans="3:18" ht="20.100000000000001" customHeight="1" x14ac:dyDescent="0.25">
      <c r="C26" s="109" t="s">
        <v>7</v>
      </c>
      <c r="D26" s="109"/>
      <c r="E26" s="27"/>
      <c r="F26" s="16"/>
      <c r="J26"/>
      <c r="K26"/>
      <c r="L26"/>
      <c r="M26" s="27"/>
    </row>
    <row r="27" spans="3:18" ht="20.100000000000001" customHeight="1" x14ac:dyDescent="0.25">
      <c r="C27" s="110" t="s">
        <v>8</v>
      </c>
      <c r="D27" s="110"/>
      <c r="E27" s="27"/>
      <c r="F27" s="16"/>
      <c r="J27"/>
      <c r="K27"/>
      <c r="L27"/>
      <c r="M27" s="27"/>
    </row>
    <row r="28" spans="3:18" ht="20.100000000000001" customHeight="1" x14ac:dyDescent="0.25">
      <c r="C28" s="111" t="s">
        <v>9</v>
      </c>
      <c r="D28" s="111"/>
      <c r="E28" s="27"/>
      <c r="F28" s="16"/>
      <c r="J28"/>
      <c r="K28"/>
      <c r="L28"/>
      <c r="M28" s="27"/>
    </row>
    <row r="29" spans="3:18" ht="17.25" customHeight="1" x14ac:dyDescent="0.25">
      <c r="D29" s="27"/>
      <c r="E29" s="27"/>
      <c r="F29" s="16"/>
      <c r="J29"/>
      <c r="K29"/>
      <c r="L29"/>
      <c r="M29" s="27"/>
      <c r="N29" s="27"/>
      <c r="O29" s="16"/>
    </row>
    <row r="30" spans="3:18" ht="17.25" customHeight="1" x14ac:dyDescent="0.25">
      <c r="D30" s="27"/>
      <c r="E30" s="27"/>
      <c r="F30" s="16"/>
      <c r="J30"/>
      <c r="K30"/>
      <c r="L30"/>
      <c r="M30" s="27"/>
      <c r="N30" s="27"/>
      <c r="O30" s="16"/>
    </row>
    <row r="31" spans="3:18" ht="17.25" customHeight="1" x14ac:dyDescent="0.25">
      <c r="D31" s="27"/>
      <c r="E31" s="27"/>
      <c r="F31" s="16"/>
      <c r="L31"/>
      <c r="M31" s="27"/>
      <c r="N31" s="27"/>
      <c r="O31" s="16"/>
    </row>
    <row r="32" spans="3:18" ht="17.25" customHeight="1" x14ac:dyDescent="0.25">
      <c r="D32" s="27"/>
      <c r="E32" s="27"/>
      <c r="F32" s="16"/>
      <c r="L32"/>
      <c r="M32" s="27"/>
      <c r="N32" s="27"/>
      <c r="O32" s="16"/>
    </row>
    <row r="33" spans="4:15" ht="17.25" customHeight="1" x14ac:dyDescent="0.25">
      <c r="D33" s="27"/>
      <c r="E33" s="27"/>
      <c r="F33" s="16"/>
      <c r="L33"/>
      <c r="M33" s="27"/>
      <c r="N33" s="27"/>
      <c r="O33" s="16"/>
    </row>
    <row r="34" spans="4:15" ht="17.25" customHeight="1" x14ac:dyDescent="0.25">
      <c r="D34" s="27"/>
      <c r="E34" s="27"/>
      <c r="F34" s="16"/>
      <c r="J34"/>
      <c r="K34"/>
      <c r="L34"/>
      <c r="M34" s="27"/>
      <c r="N34" s="27"/>
      <c r="O34" s="16"/>
    </row>
    <row r="35" spans="4:15" x14ac:dyDescent="0.25">
      <c r="D35" s="27"/>
      <c r="E35" s="27"/>
      <c r="F35" s="16"/>
      <c r="J35"/>
      <c r="K35"/>
      <c r="L35"/>
      <c r="M35" s="27"/>
      <c r="N35" s="27"/>
      <c r="O35" s="16"/>
    </row>
  </sheetData>
  <mergeCells count="3">
    <mergeCell ref="C26:D26"/>
    <mergeCell ref="C27:D27"/>
    <mergeCell ref="C28:D28"/>
  </mergeCells>
  <conditionalFormatting sqref="D8">
    <cfRule type="cellIs" dxfId="2099" priority="88" operator="between">
      <formula>$F8*0.9</formula>
      <formula>$F8</formula>
    </cfRule>
    <cfRule type="cellIs" dxfId="2098" priority="89" operator="lessThan">
      <formula>$F8*0.9</formula>
    </cfRule>
    <cfRule type="cellIs" dxfId="2097" priority="90" operator="greaterThan">
      <formula>$F8</formula>
    </cfRule>
  </conditionalFormatting>
  <conditionalFormatting sqref="D10">
    <cfRule type="cellIs" dxfId="2096" priority="58" operator="between">
      <formula>$F10*0.9</formula>
      <formula>$F10</formula>
    </cfRule>
    <cfRule type="cellIs" dxfId="2095" priority="59" operator="lessThan">
      <formula>$F10*0.9</formula>
    </cfRule>
    <cfRule type="cellIs" dxfId="2094" priority="60" operator="greaterThan">
      <formula>$F10</formula>
    </cfRule>
  </conditionalFormatting>
  <conditionalFormatting sqref="D9">
    <cfRule type="cellIs" dxfId="2093" priority="55" operator="between">
      <formula>$F9*0.9</formula>
      <formula>$F9</formula>
    </cfRule>
    <cfRule type="cellIs" dxfId="2092" priority="56" operator="lessThan">
      <formula>$F9*0.9</formula>
    </cfRule>
    <cfRule type="cellIs" dxfId="2091" priority="57" operator="greaterThan">
      <formula>$F9</formula>
    </cfRule>
  </conditionalFormatting>
  <conditionalFormatting sqref="D13">
    <cfRule type="cellIs" dxfId="2090" priority="49" operator="between">
      <formula>$F13*0.9</formula>
      <formula>$F13</formula>
    </cfRule>
    <cfRule type="cellIs" dxfId="2089" priority="50" operator="lessThan">
      <formula>$F13*0.9</formula>
    </cfRule>
    <cfRule type="cellIs" dxfId="2088" priority="51" operator="greaterThan">
      <formula>$F13</formula>
    </cfRule>
  </conditionalFormatting>
  <conditionalFormatting sqref="D18">
    <cfRule type="cellIs" dxfId="2087" priority="46" operator="between">
      <formula>$F18*0.9</formula>
      <formula>$F18</formula>
    </cfRule>
    <cfRule type="cellIs" dxfId="2086" priority="47" operator="lessThan">
      <formula>$F18*0.9</formula>
    </cfRule>
    <cfRule type="cellIs" dxfId="2085" priority="48" operator="greaterThan">
      <formula>$F18</formula>
    </cfRule>
  </conditionalFormatting>
  <conditionalFormatting sqref="D22">
    <cfRule type="cellIs" dxfId="2084" priority="43" operator="between">
      <formula>$F22*0.9</formula>
      <formula>$F22</formula>
    </cfRule>
    <cfRule type="cellIs" dxfId="2083" priority="44" operator="lessThan">
      <formula>$F22*0.9</formula>
    </cfRule>
    <cfRule type="cellIs" dxfId="2082" priority="45" operator="greaterThan">
      <formula>$F22</formula>
    </cfRule>
  </conditionalFormatting>
  <conditionalFormatting sqref="D14">
    <cfRule type="cellIs" dxfId="2081" priority="40" operator="between">
      <formula>$F14*0.9</formula>
      <formula>$F14</formula>
    </cfRule>
    <cfRule type="cellIs" dxfId="2080" priority="41" operator="lessThan">
      <formula>$F14*0.9</formula>
    </cfRule>
    <cfRule type="cellIs" dxfId="2079" priority="42" operator="greaterThan">
      <formula>$F14</formula>
    </cfRule>
  </conditionalFormatting>
  <conditionalFormatting sqref="D23">
    <cfRule type="cellIs" dxfId="2078" priority="37" operator="between">
      <formula>$F23*0.9</formula>
      <formula>$F23</formula>
    </cfRule>
    <cfRule type="cellIs" dxfId="2077" priority="38" operator="lessThan">
      <formula>$F23*0.9</formula>
    </cfRule>
    <cfRule type="cellIs" dxfId="2076" priority="39" operator="greaterThan">
      <formula>$F23</formula>
    </cfRule>
  </conditionalFormatting>
  <conditionalFormatting sqref="D15">
    <cfRule type="cellIs" dxfId="2075" priority="34" operator="between">
      <formula>$F15*0.9</formula>
      <formula>$F15</formula>
    </cfRule>
    <cfRule type="cellIs" dxfId="2074" priority="35" operator="lessThan">
      <formula>$F15*0.9</formula>
    </cfRule>
    <cfRule type="cellIs" dxfId="2073" priority="36" operator="greaterThan">
      <formula>$F15</formula>
    </cfRule>
  </conditionalFormatting>
  <conditionalFormatting sqref="D19">
    <cfRule type="cellIs" dxfId="2072" priority="31" operator="between">
      <formula>$F19*0.9</formula>
      <formula>$F19</formula>
    </cfRule>
    <cfRule type="cellIs" dxfId="2071" priority="32" operator="lessThan">
      <formula>$F19*0.9</formula>
    </cfRule>
    <cfRule type="cellIs" dxfId="2070" priority="33" operator="greaterThan">
      <formula>$F19</formula>
    </cfRule>
  </conditionalFormatting>
  <conditionalFormatting sqref="D24">
    <cfRule type="cellIs" dxfId="2069" priority="28" operator="between">
      <formula>$F24*0.9</formula>
      <formula>$F24</formula>
    </cfRule>
    <cfRule type="cellIs" dxfId="2068" priority="29" operator="lessThan">
      <formula>$F24*0.9</formula>
    </cfRule>
    <cfRule type="cellIs" dxfId="2067" priority="30" operator="greaterThan">
      <formula>$F24</formula>
    </cfRule>
  </conditionalFormatting>
  <conditionalFormatting sqref="G8 I8 K8 M8">
    <cfRule type="cellIs" dxfId="2066" priority="151" operator="between">
      <formula>$O8*0.9</formula>
      <formula>$O8</formula>
    </cfRule>
    <cfRule type="cellIs" dxfId="2065" priority="261" operator="lessThan">
      <formula>$O8*0.9</formula>
    </cfRule>
    <cfRule type="cellIs" dxfId="2064" priority="262" operator="greaterThan">
      <formula>$O8</formula>
    </cfRule>
  </conditionalFormatting>
  <conditionalFormatting sqref="G9 I9 K9 M9">
    <cfRule type="cellIs" dxfId="2063" priority="102" operator="between">
      <formula>$O9*0.9</formula>
      <formula>$O9</formula>
    </cfRule>
    <cfRule type="cellIs" dxfId="2062" priority="106" operator="lessThan">
      <formula>$O9*0.9</formula>
    </cfRule>
    <cfRule type="cellIs" dxfId="2061" priority="107" operator="greaterThan">
      <formula>$O9</formula>
    </cfRule>
  </conditionalFormatting>
  <conditionalFormatting sqref="G10 I10 K10 M10">
    <cfRule type="cellIs" dxfId="2060" priority="25" operator="between">
      <formula>$O10*0.9</formula>
      <formula>$O10</formula>
    </cfRule>
    <cfRule type="cellIs" dxfId="2059" priority="26" operator="lessThan">
      <formula>$O10*0.9</formula>
    </cfRule>
    <cfRule type="cellIs" dxfId="2058" priority="27" operator="greaterThan">
      <formula>$O10</formula>
    </cfRule>
  </conditionalFormatting>
  <conditionalFormatting sqref="G11 I11 K11 M11">
    <cfRule type="cellIs" dxfId="2057" priority="22" operator="between">
      <formula>$O11*0.9</formula>
      <formula>$O11</formula>
    </cfRule>
    <cfRule type="cellIs" dxfId="2056" priority="23" operator="lessThan">
      <formula>$O11*0.9</formula>
    </cfRule>
    <cfRule type="cellIs" dxfId="2055" priority="24" operator="greaterThan">
      <formula>$O11</formula>
    </cfRule>
  </conditionalFormatting>
  <conditionalFormatting sqref="G13 I13 K13 M13">
    <cfRule type="cellIs" dxfId="2054" priority="133" operator="between">
      <formula>$O13*0.9</formula>
      <formula>$O13</formula>
    </cfRule>
    <cfRule type="cellIs" dxfId="2053" priority="134" operator="lessThan">
      <formula>$O13*0.9</formula>
    </cfRule>
    <cfRule type="cellIs" dxfId="2052" priority="135" operator="greaterThan">
      <formula>$O13</formula>
    </cfRule>
  </conditionalFormatting>
  <conditionalFormatting sqref="G14 I14 K14 M14">
    <cfRule type="cellIs" dxfId="2051" priority="130" operator="between">
      <formula>$O14*0.9</formula>
      <formula>$O14</formula>
    </cfRule>
    <cfRule type="cellIs" dxfId="2050" priority="131" operator="lessThan">
      <formula>$O14*0.9</formula>
    </cfRule>
    <cfRule type="cellIs" dxfId="2049" priority="132" operator="greaterThan">
      <formula>$O14</formula>
    </cfRule>
  </conditionalFormatting>
  <conditionalFormatting sqref="G15 I15 K15 M15">
    <cfRule type="cellIs" dxfId="2048" priority="79" operator="between">
      <formula>$O15*0.9</formula>
      <formula>$O15</formula>
    </cfRule>
    <cfRule type="cellIs" dxfId="2047" priority="80" operator="lessThan">
      <formula>$O15*0.9</formula>
    </cfRule>
    <cfRule type="cellIs" dxfId="2046" priority="81" operator="greaterThan">
      <formula>$O15</formula>
    </cfRule>
  </conditionalFormatting>
  <conditionalFormatting sqref="G16 I16 K16 M16">
    <cfRule type="cellIs" dxfId="2045" priority="19" operator="between">
      <formula>$O16*0.9</formula>
      <formula>$O16</formula>
    </cfRule>
    <cfRule type="cellIs" dxfId="2044" priority="20" operator="lessThan">
      <formula>$O16*0.9</formula>
    </cfRule>
    <cfRule type="cellIs" dxfId="2043" priority="21" operator="greaterThan">
      <formula>$O16</formula>
    </cfRule>
  </conditionalFormatting>
  <conditionalFormatting sqref="G18 I18 K18 M18">
    <cfRule type="cellIs" dxfId="2042" priority="124" operator="between">
      <formula>$O18*0.9</formula>
      <formula>$O18</formula>
    </cfRule>
    <cfRule type="cellIs" dxfId="2041" priority="125" operator="lessThan">
      <formula>$O18*0.9</formula>
    </cfRule>
    <cfRule type="cellIs" dxfId="2040" priority="126" operator="greaterThan">
      <formula>$O18</formula>
    </cfRule>
  </conditionalFormatting>
  <conditionalFormatting sqref="G19 I19 K19 M19">
    <cfRule type="cellIs" dxfId="2039" priority="16" operator="between">
      <formula>$O19*0.9</formula>
      <formula>$O19</formula>
    </cfRule>
    <cfRule type="cellIs" dxfId="2038" priority="17" operator="lessThan">
      <formula>$O19*0.9</formula>
    </cfRule>
    <cfRule type="cellIs" dxfId="2037" priority="18" operator="greaterThan">
      <formula>$O19</formula>
    </cfRule>
  </conditionalFormatting>
  <conditionalFormatting sqref="G20 I20 K20 M20">
    <cfRule type="cellIs" dxfId="2036" priority="13" operator="between">
      <formula>$O20*0.9</formula>
      <formula>$O20</formula>
    </cfRule>
    <cfRule type="cellIs" dxfId="2035" priority="14" operator="lessThan">
      <formula>$O20*0.9</formula>
    </cfRule>
    <cfRule type="cellIs" dxfId="2034" priority="15" operator="greaterThan">
      <formula>$O20</formula>
    </cfRule>
  </conditionalFormatting>
  <conditionalFormatting sqref="G22 I22 K22 M22">
    <cfRule type="cellIs" dxfId="2033" priority="117" operator="between">
      <formula>$O22*0.9</formula>
      <formula>$O22</formula>
    </cfRule>
    <cfRule type="cellIs" dxfId="2032" priority="119" operator="lessThan">
      <formula>$O22*0.9</formula>
    </cfRule>
    <cfRule type="cellIs" dxfId="2031" priority="120" operator="greaterThan">
      <formula>$O22</formula>
    </cfRule>
  </conditionalFormatting>
  <conditionalFormatting sqref="G23 I23 K23 M23">
    <cfRule type="cellIs" dxfId="2030" priority="114" operator="between">
      <formula>$O23*0.9</formula>
      <formula>$O23</formula>
    </cfRule>
    <cfRule type="cellIs" dxfId="2029" priority="115" operator="lessThan">
      <formula>$O23*0.9</formula>
    </cfRule>
    <cfRule type="cellIs" dxfId="2028" priority="116" operator="greaterThan">
      <formula>$O23</formula>
    </cfRule>
  </conditionalFormatting>
  <conditionalFormatting sqref="G24 I24 K24 M24">
    <cfRule type="cellIs" dxfId="2027" priority="10" operator="between">
      <formula>$O24*0.9</formula>
      <formula>$O24</formula>
    </cfRule>
    <cfRule type="cellIs" dxfId="2026" priority="11" operator="lessThan">
      <formula>$O24*0.9</formula>
    </cfRule>
    <cfRule type="cellIs" dxfId="2025" priority="12" operator="greaterThan">
      <formula>$O24</formula>
    </cfRule>
  </conditionalFormatting>
  <conditionalFormatting sqref="D11">
    <cfRule type="cellIs" dxfId="2024" priority="7" operator="between">
      <formula>$F11*0.9</formula>
      <formula>$F11</formula>
    </cfRule>
    <cfRule type="cellIs" dxfId="2023" priority="8" operator="lessThan">
      <formula>$F11*0.9</formula>
    </cfRule>
    <cfRule type="cellIs" dxfId="2022" priority="9" operator="greaterThan">
      <formula>$F11</formula>
    </cfRule>
  </conditionalFormatting>
  <conditionalFormatting sqref="D16">
    <cfRule type="cellIs" dxfId="2021" priority="4" operator="between">
      <formula>$F16*0.9</formula>
      <formula>$F16</formula>
    </cfRule>
    <cfRule type="cellIs" dxfId="2020" priority="5" operator="lessThan">
      <formula>$F16*0.9</formula>
    </cfRule>
    <cfRule type="cellIs" dxfId="2019" priority="6" operator="greaterThan">
      <formula>$F16</formula>
    </cfRule>
  </conditionalFormatting>
  <conditionalFormatting sqref="D20">
    <cfRule type="cellIs" dxfId="2018" priority="1" operator="between">
      <formula>$F20*0.9</formula>
      <formula>$F20</formula>
    </cfRule>
    <cfRule type="cellIs" dxfId="2017" priority="2" operator="lessThan">
      <formula>$F20*0.9</formula>
    </cfRule>
    <cfRule type="cellIs" dxfId="2016" priority="3" operator="greaterThan">
      <formula>$F20</formula>
    </cfRule>
  </conditionalFormatting>
  <printOptions horizontalCentered="1" verticalCentered="1"/>
  <pageMargins left="0" right="0" top="0.75" bottom="0.75" header="0.3" footer="0.3"/>
  <pageSetup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09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90</v>
      </c>
      <c r="E5" s="100">
        <f>SUM(D5/$F5)*100</f>
        <v>105.88235294117648</v>
      </c>
      <c r="F5" s="101">
        <v>85</v>
      </c>
      <c r="G5" s="96">
        <v>86.8</v>
      </c>
      <c r="H5" s="100">
        <f>SUM(G5/$O5)*100</f>
        <v>101.87793427230045</v>
      </c>
      <c r="I5" s="100">
        <v>77.100000000000009</v>
      </c>
      <c r="J5" s="100">
        <f>SUM(I5/$O5)*100</f>
        <v>90.492957746478879</v>
      </c>
      <c r="K5" s="25">
        <v>77.2</v>
      </c>
      <c r="L5" s="100">
        <f>SUM(K5/$O5)*100</f>
        <v>90.610328638497649</v>
      </c>
      <c r="M5" s="25"/>
      <c r="N5" s="35">
        <f>SUM(M5/$O5)*100</f>
        <v>0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8297</v>
      </c>
      <c r="E6" s="100">
        <f>SUM(D6/$F6)*100</f>
        <v>107.75324675324676</v>
      </c>
      <c r="F6" s="102">
        <v>7700</v>
      </c>
      <c r="G6" s="95">
        <v>8297</v>
      </c>
      <c r="H6" s="100">
        <f>SUM(G6/$O6)*100</f>
        <v>107.75324675324676</v>
      </c>
      <c r="I6" s="103">
        <v>8386</v>
      </c>
      <c r="J6" s="100">
        <f>SUM(I6/$O6)*100</f>
        <v>108.90909090909091</v>
      </c>
      <c r="K6" s="36">
        <v>10445</v>
      </c>
      <c r="L6" s="100">
        <f>SUM(K6/$O6)*100</f>
        <v>135.64935064935065</v>
      </c>
      <c r="M6" s="36"/>
      <c r="N6" s="35">
        <f>SUM(M6/$O6)*100</f>
        <v>0</v>
      </c>
      <c r="O6" s="42">
        <v>7700</v>
      </c>
      <c r="Q6" s="1"/>
    </row>
    <row r="7" spans="3:17" ht="20.100000000000001" customHeight="1" x14ac:dyDescent="0.25">
      <c r="C7" s="28" t="s">
        <v>10</v>
      </c>
      <c r="D7" s="25">
        <v>87.8</v>
      </c>
      <c r="E7" s="100">
        <f>SUM(D7/$F7)*100</f>
        <v>106.42424242424242</v>
      </c>
      <c r="F7" s="104">
        <v>82.5</v>
      </c>
      <c r="G7" s="96">
        <v>86.3</v>
      </c>
      <c r="H7" s="100">
        <f>SUM(G7/$O7)*100</f>
        <v>103.97590361445783</v>
      </c>
      <c r="I7" s="100">
        <v>87.3</v>
      </c>
      <c r="J7" s="100">
        <f>SUM(I7/$O7)*100</f>
        <v>105.18072289156626</v>
      </c>
      <c r="K7" s="25">
        <v>87.7</v>
      </c>
      <c r="L7" s="100">
        <f>SUM(K7/$O7)*100</f>
        <v>105.66265060240964</v>
      </c>
      <c r="M7" s="25"/>
      <c r="N7" s="35">
        <f>SUM(M7/$O7)*100</f>
        <v>0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90.2</v>
      </c>
      <c r="E8" s="100">
        <f>SUM(D8/$F8)*100</f>
        <v>114.17721518987342</v>
      </c>
      <c r="F8" s="104">
        <v>79</v>
      </c>
      <c r="G8" s="96">
        <v>84.9</v>
      </c>
      <c r="H8" s="100">
        <f>SUM(G8/$O8)*100</f>
        <v>103.53658536585367</v>
      </c>
      <c r="I8" s="100">
        <v>80.800000000000011</v>
      </c>
      <c r="J8" s="100">
        <f>SUM(I8/$O8)*100</f>
        <v>98.536585365853668</v>
      </c>
      <c r="K8" s="25">
        <v>77.3</v>
      </c>
      <c r="L8" s="100">
        <f>SUM(K8/$O8)*100</f>
        <v>94.268292682926827</v>
      </c>
      <c r="M8" s="25"/>
      <c r="N8" s="35">
        <f>SUM(M8/$O8)*100</f>
        <v>0</v>
      </c>
      <c r="O8" s="41">
        <v>82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72.7</v>
      </c>
      <c r="E10" s="100">
        <f>SUM(D10/$F10)*100</f>
        <v>96.933333333333337</v>
      </c>
      <c r="F10" s="101">
        <v>75</v>
      </c>
      <c r="G10" s="96">
        <v>68.8</v>
      </c>
      <c r="H10" s="100">
        <f>SUM(G10/$O10)*100</f>
        <v>91.489361702127653</v>
      </c>
      <c r="I10" s="100">
        <v>64.3</v>
      </c>
      <c r="J10" s="100">
        <f>SUM(I10/$O10)*100</f>
        <v>85.505319148936167</v>
      </c>
      <c r="K10" s="25">
        <v>66.7</v>
      </c>
      <c r="L10" s="100">
        <f>SUM(K10/$O10)*100</f>
        <v>88.696808510638306</v>
      </c>
      <c r="M10" s="25"/>
      <c r="N10" s="35">
        <f>SUM(M10/$O10)*100</f>
        <v>0</v>
      </c>
      <c r="O10" s="41">
        <v>75.2</v>
      </c>
      <c r="Q10" s="1"/>
    </row>
    <row r="11" spans="3:17" ht="20.100000000000001" customHeight="1" x14ac:dyDescent="0.25">
      <c r="C11" s="28" t="s">
        <v>3</v>
      </c>
      <c r="D11" s="36">
        <v>7804</v>
      </c>
      <c r="E11" s="100">
        <f>SUM(D11/$F11)*100</f>
        <v>94.024096385542165</v>
      </c>
      <c r="F11" s="102">
        <v>8300</v>
      </c>
      <c r="G11" s="95">
        <v>7896</v>
      </c>
      <c r="H11" s="100">
        <f>SUM(G11/$O11)*100</f>
        <v>95.132530120481931</v>
      </c>
      <c r="I11" s="103">
        <v>7896</v>
      </c>
      <c r="J11" s="100">
        <f>SUM(I11/$O11)*100</f>
        <v>95.132530120481931</v>
      </c>
      <c r="K11" s="36">
        <v>6256</v>
      </c>
      <c r="L11" s="100">
        <f>SUM(K11/$O11)*100</f>
        <v>75.373493975903614</v>
      </c>
      <c r="M11" s="36"/>
      <c r="N11" s="35">
        <f>SUM(M11/$O11)*100</f>
        <v>0</v>
      </c>
      <c r="O11" s="42">
        <v>8300</v>
      </c>
      <c r="Q11" s="1"/>
    </row>
    <row r="12" spans="3:17" ht="20.100000000000001" customHeight="1" x14ac:dyDescent="0.25">
      <c r="C12" s="28" t="s">
        <v>10</v>
      </c>
      <c r="D12" s="25">
        <v>75</v>
      </c>
      <c r="E12" s="100">
        <f>SUM(D12/$F12)*100</f>
        <v>104.16666666666667</v>
      </c>
      <c r="F12" s="101">
        <v>72</v>
      </c>
      <c r="G12" s="96">
        <v>61.5</v>
      </c>
      <c r="H12" s="100">
        <f>SUM(G12/$O12)*100</f>
        <v>85.180055401662045</v>
      </c>
      <c r="I12" s="100">
        <v>63.6</v>
      </c>
      <c r="J12" s="25">
        <f>SUM(I12/$O12)*100</f>
        <v>88.088642659279785</v>
      </c>
      <c r="K12" s="25">
        <v>62.5</v>
      </c>
      <c r="L12" s="100">
        <f>SUM(K12/$O12)*100</f>
        <v>86.565096952908576</v>
      </c>
      <c r="M12" s="25"/>
      <c r="N12" s="35">
        <f>SUM(M12/$O12)*100</f>
        <v>0</v>
      </c>
      <c r="O12" s="41">
        <v>72.2</v>
      </c>
      <c r="Q12" s="1"/>
    </row>
    <row r="13" spans="3:17" ht="20.100000000000001" customHeight="1" x14ac:dyDescent="0.25">
      <c r="C13" s="28" t="s">
        <v>15</v>
      </c>
      <c r="D13" s="25">
        <v>71.399999999999991</v>
      </c>
      <c r="E13" s="100">
        <f>SUM(D13/$F13)*100</f>
        <v>95.199999999999989</v>
      </c>
      <c r="F13" s="101">
        <v>75</v>
      </c>
      <c r="G13" s="96">
        <v>60</v>
      </c>
      <c r="H13" s="100">
        <f>SUM(G13/$O13)*100</f>
        <v>79.787234042553195</v>
      </c>
      <c r="I13" s="100">
        <v>66.7</v>
      </c>
      <c r="J13" s="100">
        <f>SUM(I13/$O13)*100</f>
        <v>88.696808510638306</v>
      </c>
      <c r="K13" s="25">
        <v>75</v>
      </c>
      <c r="L13" s="100">
        <f>SUM(K13/$O13)*100</f>
        <v>99.734042553191486</v>
      </c>
      <c r="M13" s="25"/>
      <c r="N13" s="35">
        <f>SUM(M13/$O13)*100</f>
        <v>0</v>
      </c>
      <c r="O13" s="41">
        <v>75.2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72.599999999999994</v>
      </c>
      <c r="E15" s="100">
        <f>SUM(D15/$F15)*100</f>
        <v>96.8</v>
      </c>
      <c r="F15" s="101">
        <v>75</v>
      </c>
      <c r="G15" s="96">
        <v>74.099999999999994</v>
      </c>
      <c r="H15" s="100">
        <f>SUM(G15/$O15)*100</f>
        <v>98.145695364238406</v>
      </c>
      <c r="I15" s="100">
        <v>72.8</v>
      </c>
      <c r="J15" s="100">
        <f>SUM(I15/$O15)*100</f>
        <v>96.423841059602637</v>
      </c>
      <c r="K15" s="25">
        <v>73.900000000000006</v>
      </c>
      <c r="L15" s="100">
        <f>SUM(K15/$O15)*100</f>
        <v>97.880794701986758</v>
      </c>
      <c r="M15" s="25"/>
      <c r="N15" s="35">
        <f>SUM(M15/$O15)*100</f>
        <v>0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72</v>
      </c>
      <c r="E16" s="100">
        <f>SUM(D16/$F16)*100</f>
        <v>104.34782608695652</v>
      </c>
      <c r="F16" s="101">
        <v>69</v>
      </c>
      <c r="G16" s="105">
        <v>74.8</v>
      </c>
      <c r="H16" s="100">
        <f t="shared" ref="H16:H17" si="0">SUM(G16/$O16)*100</f>
        <v>108.09248554913293</v>
      </c>
      <c r="I16" s="100">
        <v>76.900000000000006</v>
      </c>
      <c r="J16" s="100">
        <f t="shared" ref="J16:J17" si="1">SUM(I16/$O16)*100</f>
        <v>111.12716763005781</v>
      </c>
      <c r="K16" s="25">
        <v>76.900000000000006</v>
      </c>
      <c r="L16" s="100">
        <f t="shared" ref="L16:L17" si="2">SUM(K16/$O16)*100</f>
        <v>111.12716763005781</v>
      </c>
      <c r="M16" s="25"/>
      <c r="N16" s="35">
        <f>SUM(M16/$O16)*100</f>
        <v>0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90.2</v>
      </c>
      <c r="E17" s="100">
        <f>SUM(D17/$F17)*100</f>
        <v>119.94680851063831</v>
      </c>
      <c r="F17" s="101">
        <v>75.2</v>
      </c>
      <c r="G17" s="96">
        <v>85.8</v>
      </c>
      <c r="H17" s="100">
        <f t="shared" si="0"/>
        <v>113.64238410596026</v>
      </c>
      <c r="I17" s="100">
        <v>83.6</v>
      </c>
      <c r="J17" s="100">
        <f t="shared" si="1"/>
        <v>110.72847682119205</v>
      </c>
      <c r="K17" s="25">
        <v>84.1</v>
      </c>
      <c r="L17" s="100">
        <f t="shared" si="2"/>
        <v>111.39072847682118</v>
      </c>
      <c r="M17" s="25"/>
      <c r="N17" s="35">
        <f>SUM(M17/$O17)*100</f>
        <v>0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71.7</v>
      </c>
      <c r="E19" s="100">
        <f>SUM(D19/$F19)*100</f>
        <v>110.30769230769231</v>
      </c>
      <c r="F19" s="101">
        <v>65</v>
      </c>
      <c r="G19" s="96">
        <v>63.4</v>
      </c>
      <c r="H19" s="100">
        <f>SUM(G19/$O19)*100</f>
        <v>97.23926380368097</v>
      </c>
      <c r="I19" s="100">
        <v>62.5</v>
      </c>
      <c r="J19" s="100">
        <f>SUM(I19/$O19)*100</f>
        <v>95.858895705521462</v>
      </c>
      <c r="K19" s="25">
        <v>63.9</v>
      </c>
      <c r="L19" s="100">
        <f>SUM(K19/$O19)*100</f>
        <v>98.006134969325146</v>
      </c>
      <c r="M19" s="25"/>
      <c r="N19" s="35">
        <f>SUM(M19/$O19)*100</f>
        <v>0</v>
      </c>
      <c r="O19" s="41">
        <v>65.2</v>
      </c>
      <c r="Q19" s="1"/>
    </row>
    <row r="20" spans="3:17" ht="20.100000000000001" customHeight="1" x14ac:dyDescent="0.25">
      <c r="C20" s="28" t="s">
        <v>3</v>
      </c>
      <c r="D20" s="36">
        <v>5214</v>
      </c>
      <c r="E20" s="100">
        <f>SUM(D20/$F20)*100</f>
        <v>107.50515463917525</v>
      </c>
      <c r="F20" s="102">
        <v>4850</v>
      </c>
      <c r="G20" s="95">
        <v>5775</v>
      </c>
      <c r="H20" s="100">
        <f>SUM(G20/$O20)*100</f>
        <v>119.0721649484536</v>
      </c>
      <c r="I20" s="103">
        <v>5759</v>
      </c>
      <c r="J20" s="100">
        <f>SUM(I20/$O20)*100</f>
        <v>118.74226804123711</v>
      </c>
      <c r="K20" s="36">
        <v>5813</v>
      </c>
      <c r="L20" s="100">
        <f>SUM(K20/$O20)*100</f>
        <v>119.85567010309279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73.8</v>
      </c>
      <c r="E21" s="100">
        <f>SUM(D21/$F21)*100</f>
        <v>115.3125</v>
      </c>
      <c r="F21" s="101">
        <v>64</v>
      </c>
      <c r="G21" s="96">
        <v>70.400000000000006</v>
      </c>
      <c r="H21" s="100">
        <f>SUM(G21/$O21)*100</f>
        <v>109.65732087227416</v>
      </c>
      <c r="I21" s="100">
        <v>70.5</v>
      </c>
      <c r="J21" s="100">
        <f>SUM(I21/$O21)*100</f>
        <v>109.81308411214951</v>
      </c>
      <c r="K21" s="25">
        <v>63.9</v>
      </c>
      <c r="L21" s="100">
        <f>SUM(K21/$O21)*100</f>
        <v>99.53271028037382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343" priority="62" operator="between">
      <formula>$F5*0.9</formula>
      <formula>$F5</formula>
    </cfRule>
    <cfRule type="cellIs" dxfId="1342" priority="63" operator="lessThan">
      <formula>$F5*0.9</formula>
    </cfRule>
    <cfRule type="cellIs" dxfId="1341" priority="64" operator="greaterThan">
      <formula>$F5</formula>
    </cfRule>
  </conditionalFormatting>
  <conditionalFormatting sqref="D7">
    <cfRule type="cellIs" dxfId="1340" priority="55" operator="between">
      <formula>$F7*0.9</formula>
      <formula>$F7</formula>
    </cfRule>
    <cfRule type="cellIs" dxfId="1339" priority="56" operator="lessThan">
      <formula>$F7*0.9</formula>
    </cfRule>
    <cfRule type="cellIs" dxfId="1338" priority="57" operator="greaterThan">
      <formula>$F7</formula>
    </cfRule>
  </conditionalFormatting>
  <conditionalFormatting sqref="D6">
    <cfRule type="cellIs" dxfId="1337" priority="52" operator="between">
      <formula>$F6*0.9</formula>
      <formula>$F6</formula>
    </cfRule>
    <cfRule type="cellIs" dxfId="1336" priority="53" operator="lessThan">
      <formula>$F6*0.9</formula>
    </cfRule>
    <cfRule type="cellIs" dxfId="1335" priority="54" operator="greaterThan">
      <formula>$F6</formula>
    </cfRule>
  </conditionalFormatting>
  <conditionalFormatting sqref="D10">
    <cfRule type="cellIs" dxfId="1334" priority="49" operator="between">
      <formula>$F10*0.9</formula>
      <formula>$F10</formula>
    </cfRule>
    <cfRule type="cellIs" dxfId="1333" priority="50" operator="lessThan">
      <formula>$F10*0.9</formula>
    </cfRule>
    <cfRule type="cellIs" dxfId="1332" priority="51" operator="greaterThan">
      <formula>$F10</formula>
    </cfRule>
  </conditionalFormatting>
  <conditionalFormatting sqref="D15">
    <cfRule type="cellIs" dxfId="1331" priority="46" operator="between">
      <formula>$F15*0.9</formula>
      <formula>$F15</formula>
    </cfRule>
    <cfRule type="cellIs" dxfId="1330" priority="47" operator="lessThan">
      <formula>$F15*0.9</formula>
    </cfRule>
    <cfRule type="cellIs" dxfId="1329" priority="48" operator="greaterThan">
      <formula>$F15</formula>
    </cfRule>
  </conditionalFormatting>
  <conditionalFormatting sqref="D19">
    <cfRule type="cellIs" dxfId="1328" priority="43" operator="between">
      <formula>$F19*0.9</formula>
      <formula>$F19</formula>
    </cfRule>
    <cfRule type="cellIs" dxfId="1327" priority="44" operator="lessThan">
      <formula>$F19*0.9</formula>
    </cfRule>
    <cfRule type="cellIs" dxfId="1326" priority="45" operator="greaterThan">
      <formula>$F19</formula>
    </cfRule>
  </conditionalFormatting>
  <conditionalFormatting sqref="D11">
    <cfRule type="cellIs" dxfId="1325" priority="40" operator="between">
      <formula>$F11*0.9</formula>
      <formula>$F11</formula>
    </cfRule>
    <cfRule type="cellIs" dxfId="1324" priority="41" operator="lessThan">
      <formula>$F11*0.9</formula>
    </cfRule>
    <cfRule type="cellIs" dxfId="1323" priority="42" operator="greaterThan">
      <formula>$F11</formula>
    </cfRule>
  </conditionalFormatting>
  <conditionalFormatting sqref="D20">
    <cfRule type="cellIs" dxfId="1322" priority="37" operator="between">
      <formula>$F20*0.9</formula>
      <formula>$F20</formula>
    </cfRule>
    <cfRule type="cellIs" dxfId="1321" priority="38" operator="lessThan">
      <formula>$F20*0.9</formula>
    </cfRule>
    <cfRule type="cellIs" dxfId="1320" priority="39" operator="greaterThan">
      <formula>$F20</formula>
    </cfRule>
  </conditionalFormatting>
  <conditionalFormatting sqref="D12">
    <cfRule type="cellIs" dxfId="1319" priority="34" operator="between">
      <formula>$F12*0.9</formula>
      <formula>$F12</formula>
    </cfRule>
    <cfRule type="cellIs" dxfId="1318" priority="35" operator="lessThan">
      <formula>$F12*0.9</formula>
    </cfRule>
    <cfRule type="cellIs" dxfId="1317" priority="36" operator="greaterThan">
      <formula>$F12</formula>
    </cfRule>
  </conditionalFormatting>
  <conditionalFormatting sqref="D16">
    <cfRule type="cellIs" dxfId="1316" priority="31" operator="between">
      <formula>$F16*0.9</formula>
      <formula>$F16</formula>
    </cfRule>
    <cfRule type="cellIs" dxfId="1315" priority="32" operator="lessThan">
      <formula>$F16*0.9</formula>
    </cfRule>
    <cfRule type="cellIs" dxfId="1314" priority="33" operator="greaterThan">
      <formula>$F16</formula>
    </cfRule>
  </conditionalFormatting>
  <conditionalFormatting sqref="D21">
    <cfRule type="cellIs" dxfId="1313" priority="28" operator="between">
      <formula>$F21*0.9</formula>
      <formula>$F21</formula>
    </cfRule>
    <cfRule type="cellIs" dxfId="1312" priority="29" operator="lessThan">
      <formula>$F21*0.9</formula>
    </cfRule>
    <cfRule type="cellIs" dxfId="1311" priority="30" operator="greaterThan">
      <formula>$F21</formula>
    </cfRule>
  </conditionalFormatting>
  <conditionalFormatting sqref="G5 I5 K5 M5">
    <cfRule type="cellIs" dxfId="1310" priority="83" operator="between">
      <formula>$O5*0.9</formula>
      <formula>$O5</formula>
    </cfRule>
    <cfRule type="cellIs" dxfId="1309" priority="84" operator="lessThan">
      <formula>$O5*0.9</formula>
    </cfRule>
    <cfRule type="cellIs" dxfId="1308" priority="85" operator="greaterThan">
      <formula>$O5</formula>
    </cfRule>
  </conditionalFormatting>
  <conditionalFormatting sqref="G6 I6 K6 M6">
    <cfRule type="cellIs" dxfId="1307" priority="65" operator="between">
      <formula>$O6*0.9</formula>
      <formula>$O6</formula>
    </cfRule>
    <cfRule type="cellIs" dxfId="1306" priority="66" operator="lessThan">
      <formula>$O6*0.9</formula>
    </cfRule>
    <cfRule type="cellIs" dxfId="1305" priority="67" operator="greaterThan">
      <formula>$O6</formula>
    </cfRule>
  </conditionalFormatting>
  <conditionalFormatting sqref="G7 I7 K7 M7">
    <cfRule type="cellIs" dxfId="1304" priority="25" operator="between">
      <formula>$O7*0.9</formula>
      <formula>$O7</formula>
    </cfRule>
    <cfRule type="cellIs" dxfId="1303" priority="26" operator="lessThan">
      <formula>$O7*0.9</formula>
    </cfRule>
    <cfRule type="cellIs" dxfId="1302" priority="27" operator="greaterThan">
      <formula>$O7</formula>
    </cfRule>
  </conditionalFormatting>
  <conditionalFormatting sqref="G8 I8 K8 M8">
    <cfRule type="cellIs" dxfId="1301" priority="22" operator="between">
      <formula>$O8*0.9</formula>
      <formula>$O8</formula>
    </cfRule>
    <cfRule type="cellIs" dxfId="1300" priority="23" operator="lessThan">
      <formula>$O8*0.9</formula>
    </cfRule>
    <cfRule type="cellIs" dxfId="1299" priority="24" operator="greaterThan">
      <formula>$O8</formula>
    </cfRule>
  </conditionalFormatting>
  <conditionalFormatting sqref="G10 I10 K10 M10">
    <cfRule type="cellIs" dxfId="1298" priority="80" operator="between">
      <formula>$O10*0.9</formula>
      <formula>$O10</formula>
    </cfRule>
    <cfRule type="cellIs" dxfId="1297" priority="81" operator="lessThan">
      <formula>$O10*0.9</formula>
    </cfRule>
    <cfRule type="cellIs" dxfId="1296" priority="82" operator="greaterThan">
      <formula>$O10</formula>
    </cfRule>
  </conditionalFormatting>
  <conditionalFormatting sqref="G11 I11 K11 M11">
    <cfRule type="cellIs" dxfId="1295" priority="77" operator="between">
      <formula>$O11*0.9</formula>
      <formula>$O11</formula>
    </cfRule>
    <cfRule type="cellIs" dxfId="1294" priority="78" operator="lessThan">
      <formula>$O11*0.9</formula>
    </cfRule>
    <cfRule type="cellIs" dxfId="1293" priority="79" operator="greaterThan">
      <formula>$O11</formula>
    </cfRule>
  </conditionalFormatting>
  <conditionalFormatting sqref="G12 I12 K12 M12">
    <cfRule type="cellIs" dxfId="1292" priority="59" operator="between">
      <formula>$O12*0.9</formula>
      <formula>$O12</formula>
    </cfRule>
    <cfRule type="cellIs" dxfId="1291" priority="60" operator="lessThan">
      <formula>$O12*0.9</formula>
    </cfRule>
    <cfRule type="cellIs" dxfId="1290" priority="61" operator="greaterThan">
      <formula>$O12</formula>
    </cfRule>
  </conditionalFormatting>
  <conditionalFormatting sqref="G13 I13 K13 M13">
    <cfRule type="cellIs" dxfId="1289" priority="19" operator="between">
      <formula>$O13*0.9</formula>
      <formula>$O13</formula>
    </cfRule>
    <cfRule type="cellIs" dxfId="1288" priority="20" operator="lessThan">
      <formula>$O13*0.9</formula>
    </cfRule>
    <cfRule type="cellIs" dxfId="1287" priority="21" operator="greaterThan">
      <formula>$O13</formula>
    </cfRule>
  </conditionalFormatting>
  <conditionalFormatting sqref="G15 I15 K15 M15">
    <cfRule type="cellIs" dxfId="1286" priority="74" operator="between">
      <formula>$O15*0.9</formula>
      <formula>$O15</formula>
    </cfRule>
    <cfRule type="cellIs" dxfId="1285" priority="75" operator="lessThan">
      <formula>$O15*0.9</formula>
    </cfRule>
    <cfRule type="cellIs" dxfId="1284" priority="76" operator="greaterThan">
      <formula>$O15</formula>
    </cfRule>
  </conditionalFormatting>
  <conditionalFormatting sqref="G16 I16 K16 M16">
    <cfRule type="cellIs" dxfId="1283" priority="16" operator="between">
      <formula>$O16*0.9</formula>
      <formula>$O16</formula>
    </cfRule>
    <cfRule type="cellIs" dxfId="1282" priority="17" operator="lessThan">
      <formula>$O16*0.9</formula>
    </cfRule>
    <cfRule type="cellIs" dxfId="1281" priority="18" operator="greaterThan">
      <formula>$O16</formula>
    </cfRule>
  </conditionalFormatting>
  <conditionalFormatting sqref="G17 I17 K17 M17">
    <cfRule type="cellIs" dxfId="1280" priority="13" operator="between">
      <formula>$O17*0.9</formula>
      <formula>$O17</formula>
    </cfRule>
    <cfRule type="cellIs" dxfId="1279" priority="14" operator="lessThan">
      <formula>$O17*0.9</formula>
    </cfRule>
    <cfRule type="cellIs" dxfId="1278" priority="15" operator="greaterThan">
      <formula>$O17</formula>
    </cfRule>
  </conditionalFormatting>
  <conditionalFormatting sqref="G19 I19 K19 M19">
    <cfRule type="cellIs" dxfId="1277" priority="71" operator="between">
      <formula>$O19*0.9</formula>
      <formula>$O19</formula>
    </cfRule>
    <cfRule type="cellIs" dxfId="1276" priority="72" operator="lessThan">
      <formula>$O19*0.9</formula>
    </cfRule>
    <cfRule type="cellIs" dxfId="1275" priority="73" operator="greaterThan">
      <formula>$O19</formula>
    </cfRule>
  </conditionalFormatting>
  <conditionalFormatting sqref="G20 I20 K20 M20">
    <cfRule type="cellIs" dxfId="1274" priority="68" operator="between">
      <formula>$O20*0.9</formula>
      <formula>$O20</formula>
    </cfRule>
    <cfRule type="cellIs" dxfId="1273" priority="69" operator="lessThan">
      <formula>$O20*0.9</formula>
    </cfRule>
    <cfRule type="cellIs" dxfId="1272" priority="70" operator="greaterThan">
      <formula>$O20</formula>
    </cfRule>
  </conditionalFormatting>
  <conditionalFormatting sqref="G21 I21 K21 M21">
    <cfRule type="cellIs" dxfId="1271" priority="10" operator="between">
      <formula>$O21*0.9</formula>
      <formula>$O21</formula>
    </cfRule>
    <cfRule type="cellIs" dxfId="1270" priority="11" operator="lessThan">
      <formula>$O21*0.9</formula>
    </cfRule>
    <cfRule type="cellIs" dxfId="1269" priority="12" operator="greaterThan">
      <formula>$O21</formula>
    </cfRule>
  </conditionalFormatting>
  <conditionalFormatting sqref="D8">
    <cfRule type="cellIs" dxfId="1268" priority="7" operator="between">
      <formula>$F8*0.9</formula>
      <formula>$F8</formula>
    </cfRule>
    <cfRule type="cellIs" dxfId="1267" priority="8" operator="lessThan">
      <formula>$F8*0.9</formula>
    </cfRule>
    <cfRule type="cellIs" dxfId="1266" priority="9" operator="greaterThan">
      <formula>$F8</formula>
    </cfRule>
  </conditionalFormatting>
  <conditionalFormatting sqref="D13">
    <cfRule type="cellIs" dxfId="1265" priority="4" operator="between">
      <formula>$F13*0.9</formula>
      <formula>$F13</formula>
    </cfRule>
    <cfRule type="cellIs" dxfId="1264" priority="5" operator="lessThan">
      <formula>$F13*0.9</formula>
    </cfRule>
    <cfRule type="cellIs" dxfId="1263" priority="6" operator="greaterThan">
      <formula>$F13</formula>
    </cfRule>
  </conditionalFormatting>
  <conditionalFormatting sqref="D17">
    <cfRule type="cellIs" dxfId="1262" priority="1" operator="between">
      <formula>$F17*0.9</formula>
      <formula>$F17</formula>
    </cfRule>
    <cfRule type="cellIs" dxfId="1261" priority="2" operator="lessThan">
      <formula>$F17*0.9</formula>
    </cfRule>
    <cfRule type="cellIs" dxfId="1260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10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94.6</v>
      </c>
      <c r="E5" s="100">
        <f>SUM(D5/$F5)*100</f>
        <v>111.29411764705881</v>
      </c>
      <c r="F5" s="101">
        <v>85</v>
      </c>
      <c r="G5" s="96">
        <v>96</v>
      </c>
      <c r="H5" s="100">
        <f>SUM(G5/$O5)*100</f>
        <v>112.67605633802818</v>
      </c>
      <c r="I5" s="100">
        <v>95</v>
      </c>
      <c r="J5" s="100">
        <f>SUM(I5/$O5)*100</f>
        <v>111.50234741784037</v>
      </c>
      <c r="K5" s="25">
        <v>93.7</v>
      </c>
      <c r="L5" s="100">
        <f>SUM(K5/$O5)*100</f>
        <v>109.97652582159625</v>
      </c>
      <c r="M5" s="25"/>
      <c r="N5" s="35">
        <f>SUM(M5/$O5)*100</f>
        <v>0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7825</v>
      </c>
      <c r="E6" s="100">
        <f>SUM(D6/$F6)*100</f>
        <v>114.23357664233578</v>
      </c>
      <c r="F6" s="102">
        <v>6850</v>
      </c>
      <c r="G6" s="95">
        <v>7088</v>
      </c>
      <c r="H6" s="100">
        <f>SUM(G6/$O6)*100</f>
        <v>103.47445255474452</v>
      </c>
      <c r="I6" s="103">
        <v>7045</v>
      </c>
      <c r="J6" s="100">
        <f>SUM(I6/$O6)*100</f>
        <v>102.84671532846717</v>
      </c>
      <c r="K6" s="36">
        <v>6870</v>
      </c>
      <c r="L6" s="100">
        <f>SUM(K6/$O6)*100</f>
        <v>100.29197080291972</v>
      </c>
      <c r="M6" s="36"/>
      <c r="N6" s="35">
        <f>SUM(M6/$O6)*100</f>
        <v>0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89.2</v>
      </c>
      <c r="E7" s="100">
        <f>SUM(D7/$F7)*100</f>
        <v>108.78048780487805</v>
      </c>
      <c r="F7" s="104">
        <v>82</v>
      </c>
      <c r="G7" s="96">
        <v>91.9</v>
      </c>
      <c r="H7" s="100">
        <f>SUM(G7/$O7)*100</f>
        <v>111.39393939393941</v>
      </c>
      <c r="I7" s="100">
        <v>92.7</v>
      </c>
      <c r="J7" s="100">
        <f>SUM(I7/$O7)*100</f>
        <v>112.36363636363637</v>
      </c>
      <c r="K7" s="25">
        <v>91.9</v>
      </c>
      <c r="L7" s="100">
        <f>SUM(K7/$O7)*100</f>
        <v>111.39393939393941</v>
      </c>
      <c r="M7" s="25"/>
      <c r="N7" s="35">
        <f>SUM(M7/$O7)*100</f>
        <v>0</v>
      </c>
      <c r="O7" s="41">
        <v>82.5</v>
      </c>
      <c r="Q7" s="1"/>
    </row>
    <row r="8" spans="3:17" ht="20.100000000000001" customHeight="1" x14ac:dyDescent="0.25">
      <c r="C8" s="28" t="s">
        <v>15</v>
      </c>
      <c r="D8" s="25">
        <v>90.100000000000009</v>
      </c>
      <c r="E8" s="100">
        <f>SUM(D8/$F8)*100</f>
        <v>106</v>
      </c>
      <c r="F8" s="104">
        <v>85</v>
      </c>
      <c r="G8" s="96">
        <v>89.4</v>
      </c>
      <c r="H8" s="100">
        <f>SUM(G8/$O8)*100</f>
        <v>101.59090909090909</v>
      </c>
      <c r="I8" s="100">
        <v>86</v>
      </c>
      <c r="J8" s="100">
        <f>SUM(I8/$O8)*100</f>
        <v>97.727272727272734</v>
      </c>
      <c r="K8" s="25">
        <v>85.399999999999991</v>
      </c>
      <c r="L8" s="100">
        <f>SUM(K8/$O8)*100</f>
        <v>97.045454545454533</v>
      </c>
      <c r="M8" s="25"/>
      <c r="N8" s="35">
        <f>SUM(M8/$O8)*100</f>
        <v>0</v>
      </c>
      <c r="O8" s="41">
        <v>88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120.48192771084338</v>
      </c>
      <c r="F10" s="101">
        <v>83</v>
      </c>
      <c r="G10" s="96">
        <v>100</v>
      </c>
      <c r="H10" s="100">
        <f>SUM(G10/$O10)*100</f>
        <v>120.19230769230769</v>
      </c>
      <c r="I10" s="100">
        <v>100</v>
      </c>
      <c r="J10" s="100">
        <f>SUM(I10/$O10)*100</f>
        <v>120.19230769230769</v>
      </c>
      <c r="K10" s="25">
        <v>100</v>
      </c>
      <c r="L10" s="100">
        <f>SUM(K10/$O10)*100</f>
        <v>120.19230769230769</v>
      </c>
      <c r="M10" s="25"/>
      <c r="N10" s="35">
        <f>SUM(M10/$O10)*100</f>
        <v>0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11003</v>
      </c>
      <c r="E11" s="100">
        <f>SUM(D11/$F11)*100</f>
        <v>160.62773722627736</v>
      </c>
      <c r="F11" s="102">
        <v>6850</v>
      </c>
      <c r="G11" s="95">
        <v>12991</v>
      </c>
      <c r="H11" s="100">
        <f>SUM(G11/$O11)*100</f>
        <v>189.64963503649633</v>
      </c>
      <c r="I11" s="103">
        <v>10276</v>
      </c>
      <c r="J11" s="100">
        <f>SUM(I11/$O11)*100</f>
        <v>150.01459854014598</v>
      </c>
      <c r="K11" s="36">
        <v>10276</v>
      </c>
      <c r="L11" s="100">
        <f>SUM(K11/$O11)*100</f>
        <v>150.01459854014598</v>
      </c>
      <c r="M11" s="36"/>
      <c r="N11" s="35">
        <f>SUM(M11/$O11)*100</f>
        <v>0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100</v>
      </c>
      <c r="E12" s="100">
        <f>SUM(D12/$F12)*100</f>
        <v>133.33333333333331</v>
      </c>
      <c r="F12" s="101">
        <v>75</v>
      </c>
      <c r="G12" s="96">
        <v>100</v>
      </c>
      <c r="H12" s="100">
        <f>SUM(G12/$O12)*100</f>
        <v>131.57894736842107</v>
      </c>
      <c r="I12" s="100">
        <v>100</v>
      </c>
      <c r="J12" s="25">
        <f>SUM(I12/$O12)*100</f>
        <v>131.57894736842107</v>
      </c>
      <c r="K12" s="25">
        <v>100</v>
      </c>
      <c r="L12" s="100">
        <f>SUM(K12/$O12)*100</f>
        <v>131.57894736842107</v>
      </c>
      <c r="M12" s="25"/>
      <c r="N12" s="35">
        <f>SUM(M12/$O12)*100</f>
        <v>0</v>
      </c>
      <c r="O12" s="41">
        <v>76</v>
      </c>
      <c r="Q12" s="1"/>
    </row>
    <row r="13" spans="3:17" ht="20.100000000000001" customHeight="1" x14ac:dyDescent="0.25">
      <c r="C13" s="28" t="s">
        <v>15</v>
      </c>
      <c r="D13" s="25">
        <v>100</v>
      </c>
      <c r="E13" s="100">
        <f>SUM(D13/$F13)*100</f>
        <v>133.33333333333331</v>
      </c>
      <c r="F13" s="101">
        <v>75</v>
      </c>
      <c r="G13" s="96">
        <v>100</v>
      </c>
      <c r="H13" s="100">
        <f>SUM(G13/$O13)*100</f>
        <v>132.97872340425531</v>
      </c>
      <c r="I13" s="100">
        <v>100</v>
      </c>
      <c r="J13" s="100">
        <f>SUM(I13/$O13)*100</f>
        <v>132.97872340425531</v>
      </c>
      <c r="K13" s="25">
        <v>80</v>
      </c>
      <c r="L13" s="100">
        <f>SUM(K13/$O13)*100</f>
        <v>106.38297872340425</v>
      </c>
      <c r="M13" s="25"/>
      <c r="N13" s="35">
        <f>SUM(M13/$O13)*100</f>
        <v>0</v>
      </c>
      <c r="O13" s="41">
        <v>75.2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78.100000000000009</v>
      </c>
      <c r="E15" s="100">
        <f>SUM(D15/$F15)*100</f>
        <v>104.13333333333334</v>
      </c>
      <c r="F15" s="101">
        <v>75</v>
      </c>
      <c r="G15" s="96">
        <v>77.7</v>
      </c>
      <c r="H15" s="100">
        <f>SUM(G15/$O15)*100</f>
        <v>102.91390728476821</v>
      </c>
      <c r="I15" s="100">
        <v>77.2</v>
      </c>
      <c r="J15" s="100">
        <f>SUM(I15/$O15)*100</f>
        <v>102.25165562913907</v>
      </c>
      <c r="K15" s="25">
        <v>78.7</v>
      </c>
      <c r="L15" s="100">
        <f>SUM(K15/$O15)*100</f>
        <v>104.2384105960265</v>
      </c>
      <c r="M15" s="25"/>
      <c r="N15" s="35">
        <f>SUM(M15/$O15)*100</f>
        <v>0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77.2</v>
      </c>
      <c r="E16" s="100">
        <f>SUM(D16/$F16)*100</f>
        <v>111.8840579710145</v>
      </c>
      <c r="F16" s="101">
        <v>69</v>
      </c>
      <c r="G16" s="105">
        <v>81.599999999999994</v>
      </c>
      <c r="H16" s="100">
        <f t="shared" ref="H16:H17" si="0">SUM(G16/$O16)*100</f>
        <v>117.91907514450865</v>
      </c>
      <c r="I16" s="100">
        <v>78.8</v>
      </c>
      <c r="J16" s="100">
        <f t="shared" ref="J16:J17" si="1">SUM(I16/$O16)*100</f>
        <v>113.87283236994219</v>
      </c>
      <c r="K16" s="25">
        <v>76.400000000000006</v>
      </c>
      <c r="L16" s="100">
        <f t="shared" ref="L16:L17" si="2">SUM(K16/$O16)*100</f>
        <v>110.40462427745665</v>
      </c>
      <c r="M16" s="25"/>
      <c r="N16" s="35">
        <f>SUM(M16/$O16)*100</f>
        <v>0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98.5</v>
      </c>
      <c r="E17" s="100">
        <f>SUM(D17/$F17)*100</f>
        <v>115.88235294117648</v>
      </c>
      <c r="F17" s="101">
        <v>85</v>
      </c>
      <c r="G17" s="96">
        <v>98</v>
      </c>
      <c r="H17" s="100">
        <f t="shared" si="0"/>
        <v>114.88862837045721</v>
      </c>
      <c r="I17" s="100">
        <v>98.7</v>
      </c>
      <c r="J17" s="100">
        <f t="shared" si="1"/>
        <v>115.7092614302462</v>
      </c>
      <c r="K17" s="25">
        <v>98.6</v>
      </c>
      <c r="L17" s="100">
        <f t="shared" si="2"/>
        <v>115.5920281359906</v>
      </c>
      <c r="M17" s="25"/>
      <c r="N17" s="35">
        <f>SUM(M17/$O17)*100</f>
        <v>0</v>
      </c>
      <c r="O17" s="41">
        <v>85.3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68.400000000000006</v>
      </c>
      <c r="E19" s="100">
        <f>SUM(D19/$F19)*100</f>
        <v>110.3225806451613</v>
      </c>
      <c r="F19" s="101">
        <v>62</v>
      </c>
      <c r="G19" s="96">
        <v>72.400000000000006</v>
      </c>
      <c r="H19" s="100">
        <f>SUM(G19/$O19)*100</f>
        <v>116.39871382636657</v>
      </c>
      <c r="I19" s="100">
        <v>72.8</v>
      </c>
      <c r="J19" s="100">
        <f>SUM(I19/$O19)*100</f>
        <v>117.0418006430868</v>
      </c>
      <c r="K19" s="25">
        <v>73</v>
      </c>
      <c r="L19" s="100">
        <f>SUM(K19/$O19)*100</f>
        <v>117.36334405144694</v>
      </c>
      <c r="M19" s="25"/>
      <c r="N19" s="35">
        <f>SUM(M19/$O19)*100</f>
        <v>0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5120</v>
      </c>
      <c r="E20" s="100">
        <f>SUM(D20/$F20)*100</f>
        <v>105.56701030927836</v>
      </c>
      <c r="F20" s="102">
        <v>4850</v>
      </c>
      <c r="G20" s="95">
        <v>5321</v>
      </c>
      <c r="H20" s="100">
        <f>SUM(G20/$O20)*100</f>
        <v>109.71134020618555</v>
      </c>
      <c r="I20" s="103">
        <v>5520</v>
      </c>
      <c r="J20" s="100">
        <f>SUM(I20/$O20)*100</f>
        <v>113.81443298969072</v>
      </c>
      <c r="K20" s="36">
        <v>5503</v>
      </c>
      <c r="L20" s="100">
        <f>SUM(K20/$O20)*100</f>
        <v>113.46391752577321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66.900000000000006</v>
      </c>
      <c r="E21" s="100">
        <f>SUM(D21/$F21)*100</f>
        <v>104.53125000000001</v>
      </c>
      <c r="F21" s="101">
        <v>64</v>
      </c>
      <c r="G21" s="96">
        <v>67.3</v>
      </c>
      <c r="H21" s="100">
        <f>SUM(G21/$O21)*100</f>
        <v>104.82866043613706</v>
      </c>
      <c r="I21" s="100">
        <v>67.5</v>
      </c>
      <c r="J21" s="100">
        <f>SUM(I21/$O21)*100</f>
        <v>105.14018691588785</v>
      </c>
      <c r="K21" s="25">
        <v>70.7</v>
      </c>
      <c r="L21" s="100">
        <f>SUM(K21/$O21)*100</f>
        <v>110.12461059190031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259" priority="62" operator="between">
      <formula>$F5*0.9</formula>
      <formula>$F5</formula>
    </cfRule>
    <cfRule type="cellIs" dxfId="1258" priority="63" operator="lessThan">
      <formula>$F5*0.9</formula>
    </cfRule>
    <cfRule type="cellIs" dxfId="1257" priority="64" operator="greaterThan">
      <formula>$F5</formula>
    </cfRule>
  </conditionalFormatting>
  <conditionalFormatting sqref="D7">
    <cfRule type="cellIs" dxfId="1256" priority="55" operator="between">
      <formula>$F7*0.9</formula>
      <formula>$F7</formula>
    </cfRule>
    <cfRule type="cellIs" dxfId="1255" priority="56" operator="lessThan">
      <formula>$F7*0.9</formula>
    </cfRule>
    <cfRule type="cellIs" dxfId="1254" priority="57" operator="greaterThan">
      <formula>$F7</formula>
    </cfRule>
  </conditionalFormatting>
  <conditionalFormatting sqref="D6">
    <cfRule type="cellIs" dxfId="1253" priority="52" operator="between">
      <formula>$F6*0.9</formula>
      <formula>$F6</formula>
    </cfRule>
    <cfRule type="cellIs" dxfId="1252" priority="53" operator="lessThan">
      <formula>$F6*0.9</formula>
    </cfRule>
    <cfRule type="cellIs" dxfId="1251" priority="54" operator="greaterThan">
      <formula>$F6</formula>
    </cfRule>
  </conditionalFormatting>
  <conditionalFormatting sqref="D10">
    <cfRule type="cellIs" dxfId="1250" priority="49" operator="between">
      <formula>$F10*0.9</formula>
      <formula>$F10</formula>
    </cfRule>
    <cfRule type="cellIs" dxfId="1249" priority="50" operator="lessThan">
      <formula>$F10*0.9</formula>
    </cfRule>
    <cfRule type="cellIs" dxfId="1248" priority="51" operator="greaterThan">
      <formula>$F10</formula>
    </cfRule>
  </conditionalFormatting>
  <conditionalFormatting sqref="D15">
    <cfRule type="cellIs" dxfId="1247" priority="46" operator="between">
      <formula>$F15*0.9</formula>
      <formula>$F15</formula>
    </cfRule>
    <cfRule type="cellIs" dxfId="1246" priority="47" operator="lessThan">
      <formula>$F15*0.9</formula>
    </cfRule>
    <cfRule type="cellIs" dxfId="1245" priority="48" operator="greaterThan">
      <formula>$F15</formula>
    </cfRule>
  </conditionalFormatting>
  <conditionalFormatting sqref="D19">
    <cfRule type="cellIs" dxfId="1244" priority="43" operator="between">
      <formula>$F19*0.9</formula>
      <formula>$F19</formula>
    </cfRule>
    <cfRule type="cellIs" dxfId="1243" priority="44" operator="lessThan">
      <formula>$F19*0.9</formula>
    </cfRule>
    <cfRule type="cellIs" dxfId="1242" priority="45" operator="greaterThan">
      <formula>$F19</formula>
    </cfRule>
  </conditionalFormatting>
  <conditionalFormatting sqref="D11">
    <cfRule type="cellIs" dxfId="1241" priority="40" operator="between">
      <formula>$F11*0.9</formula>
      <formula>$F11</formula>
    </cfRule>
    <cfRule type="cellIs" dxfId="1240" priority="41" operator="lessThan">
      <formula>$F11*0.9</formula>
    </cfRule>
    <cfRule type="cellIs" dxfId="1239" priority="42" operator="greaterThan">
      <formula>$F11</formula>
    </cfRule>
  </conditionalFormatting>
  <conditionalFormatting sqref="D20">
    <cfRule type="cellIs" dxfId="1238" priority="37" operator="between">
      <formula>$F20*0.9</formula>
      <formula>$F20</formula>
    </cfRule>
    <cfRule type="cellIs" dxfId="1237" priority="38" operator="lessThan">
      <formula>$F20*0.9</formula>
    </cfRule>
    <cfRule type="cellIs" dxfId="1236" priority="39" operator="greaterThan">
      <formula>$F20</formula>
    </cfRule>
  </conditionalFormatting>
  <conditionalFormatting sqref="D12">
    <cfRule type="cellIs" dxfId="1235" priority="34" operator="between">
      <formula>$F12*0.9</formula>
      <formula>$F12</formula>
    </cfRule>
    <cfRule type="cellIs" dxfId="1234" priority="35" operator="lessThan">
      <formula>$F12*0.9</formula>
    </cfRule>
    <cfRule type="cellIs" dxfId="1233" priority="36" operator="greaterThan">
      <formula>$F12</formula>
    </cfRule>
  </conditionalFormatting>
  <conditionalFormatting sqref="D16">
    <cfRule type="cellIs" dxfId="1232" priority="31" operator="between">
      <formula>$F16*0.9</formula>
      <formula>$F16</formula>
    </cfRule>
    <cfRule type="cellIs" dxfId="1231" priority="32" operator="lessThan">
      <formula>$F16*0.9</formula>
    </cfRule>
    <cfRule type="cellIs" dxfId="1230" priority="33" operator="greaterThan">
      <formula>$F16</formula>
    </cfRule>
  </conditionalFormatting>
  <conditionalFormatting sqref="D21">
    <cfRule type="cellIs" dxfId="1229" priority="28" operator="between">
      <formula>$F21*0.9</formula>
      <formula>$F21</formula>
    </cfRule>
    <cfRule type="cellIs" dxfId="1228" priority="29" operator="lessThan">
      <formula>$F21*0.9</formula>
    </cfRule>
    <cfRule type="cellIs" dxfId="1227" priority="30" operator="greaterThan">
      <formula>$F21</formula>
    </cfRule>
  </conditionalFormatting>
  <conditionalFormatting sqref="G5 I5 K5 M5">
    <cfRule type="cellIs" dxfId="1226" priority="83" operator="between">
      <formula>$O5*0.9</formula>
      <formula>$O5</formula>
    </cfRule>
    <cfRule type="cellIs" dxfId="1225" priority="84" operator="lessThan">
      <formula>$O5*0.9</formula>
    </cfRule>
    <cfRule type="cellIs" dxfId="1224" priority="85" operator="greaterThan">
      <formula>$O5</formula>
    </cfRule>
  </conditionalFormatting>
  <conditionalFormatting sqref="G6 I6 K6 M6">
    <cfRule type="cellIs" dxfId="1223" priority="65" operator="between">
      <formula>$O6*0.9</formula>
      <formula>$O6</formula>
    </cfRule>
    <cfRule type="cellIs" dxfId="1222" priority="66" operator="lessThan">
      <formula>$O6*0.9</formula>
    </cfRule>
    <cfRule type="cellIs" dxfId="1221" priority="67" operator="greaterThan">
      <formula>$O6</formula>
    </cfRule>
  </conditionalFormatting>
  <conditionalFormatting sqref="G7 I7 K7 M7">
    <cfRule type="cellIs" dxfId="1220" priority="25" operator="between">
      <formula>$O7*0.9</formula>
      <formula>$O7</formula>
    </cfRule>
    <cfRule type="cellIs" dxfId="1219" priority="26" operator="lessThan">
      <formula>$O7*0.9</formula>
    </cfRule>
    <cfRule type="cellIs" dxfId="1218" priority="27" operator="greaterThan">
      <formula>$O7</formula>
    </cfRule>
  </conditionalFormatting>
  <conditionalFormatting sqref="G8 I8 K8 M8">
    <cfRule type="cellIs" dxfId="1217" priority="22" operator="between">
      <formula>$O8*0.9</formula>
      <formula>$O8</formula>
    </cfRule>
    <cfRule type="cellIs" dxfId="1216" priority="23" operator="lessThan">
      <formula>$O8*0.9</formula>
    </cfRule>
    <cfRule type="cellIs" dxfId="1215" priority="24" operator="greaterThan">
      <formula>$O8</formula>
    </cfRule>
  </conditionalFormatting>
  <conditionalFormatting sqref="G10 I10 K10 M10">
    <cfRule type="cellIs" dxfId="1214" priority="80" operator="between">
      <formula>$O10*0.9</formula>
      <formula>$O10</formula>
    </cfRule>
    <cfRule type="cellIs" dxfId="1213" priority="81" operator="lessThan">
      <formula>$O10*0.9</formula>
    </cfRule>
    <cfRule type="cellIs" dxfId="1212" priority="82" operator="greaterThan">
      <formula>$O10</formula>
    </cfRule>
  </conditionalFormatting>
  <conditionalFormatting sqref="G11 I11 K11 M11">
    <cfRule type="cellIs" dxfId="1211" priority="77" operator="between">
      <formula>$O11*0.9</formula>
      <formula>$O11</formula>
    </cfRule>
    <cfRule type="cellIs" dxfId="1210" priority="78" operator="lessThan">
      <formula>$O11*0.9</formula>
    </cfRule>
    <cfRule type="cellIs" dxfId="1209" priority="79" operator="greaterThan">
      <formula>$O11</formula>
    </cfRule>
  </conditionalFormatting>
  <conditionalFormatting sqref="G12 I12 K12 M12">
    <cfRule type="cellIs" dxfId="1208" priority="59" operator="between">
      <formula>$O12*0.9</formula>
      <formula>$O12</formula>
    </cfRule>
    <cfRule type="cellIs" dxfId="1207" priority="60" operator="lessThan">
      <formula>$O12*0.9</formula>
    </cfRule>
    <cfRule type="cellIs" dxfId="1206" priority="61" operator="greaterThan">
      <formula>$O12</formula>
    </cfRule>
  </conditionalFormatting>
  <conditionalFormatting sqref="G13 I13 K13 M13">
    <cfRule type="cellIs" dxfId="1205" priority="19" operator="between">
      <formula>$O13*0.9</formula>
      <formula>$O13</formula>
    </cfRule>
    <cfRule type="cellIs" dxfId="1204" priority="20" operator="lessThan">
      <formula>$O13*0.9</formula>
    </cfRule>
    <cfRule type="cellIs" dxfId="1203" priority="21" operator="greaterThan">
      <formula>$O13</formula>
    </cfRule>
  </conditionalFormatting>
  <conditionalFormatting sqref="G15 I15 K15 M15">
    <cfRule type="cellIs" dxfId="1202" priority="74" operator="between">
      <formula>$O15*0.9</formula>
      <formula>$O15</formula>
    </cfRule>
    <cfRule type="cellIs" dxfId="1201" priority="75" operator="lessThan">
      <formula>$O15*0.9</formula>
    </cfRule>
    <cfRule type="cellIs" dxfId="1200" priority="76" operator="greaterThan">
      <formula>$O15</formula>
    </cfRule>
  </conditionalFormatting>
  <conditionalFormatting sqref="G16 I16 K16 M16">
    <cfRule type="cellIs" dxfId="1199" priority="16" operator="between">
      <formula>$O16*0.9</formula>
      <formula>$O16</formula>
    </cfRule>
    <cfRule type="cellIs" dxfId="1198" priority="17" operator="lessThan">
      <formula>$O16*0.9</formula>
    </cfRule>
    <cfRule type="cellIs" dxfId="1197" priority="18" operator="greaterThan">
      <formula>$O16</formula>
    </cfRule>
  </conditionalFormatting>
  <conditionalFormatting sqref="G17 I17 K17 M17">
    <cfRule type="cellIs" dxfId="1196" priority="13" operator="between">
      <formula>$O17*0.9</formula>
      <formula>$O17</formula>
    </cfRule>
    <cfRule type="cellIs" dxfId="1195" priority="14" operator="lessThan">
      <formula>$O17*0.9</formula>
    </cfRule>
    <cfRule type="cellIs" dxfId="1194" priority="15" operator="greaterThan">
      <formula>$O17</formula>
    </cfRule>
  </conditionalFormatting>
  <conditionalFormatting sqref="G19 I19 K19 M19">
    <cfRule type="cellIs" dxfId="1193" priority="71" operator="between">
      <formula>$O19*0.9</formula>
      <formula>$O19</formula>
    </cfRule>
    <cfRule type="cellIs" dxfId="1192" priority="72" operator="lessThan">
      <formula>$O19*0.9</formula>
    </cfRule>
    <cfRule type="cellIs" dxfId="1191" priority="73" operator="greaterThan">
      <formula>$O19</formula>
    </cfRule>
  </conditionalFormatting>
  <conditionalFormatting sqref="G20 I20 K20 M20">
    <cfRule type="cellIs" dxfId="1190" priority="68" operator="between">
      <formula>$O20*0.9</formula>
      <formula>$O20</formula>
    </cfRule>
    <cfRule type="cellIs" dxfId="1189" priority="69" operator="lessThan">
      <formula>$O20*0.9</formula>
    </cfRule>
    <cfRule type="cellIs" dxfId="1188" priority="70" operator="greaterThan">
      <formula>$O20</formula>
    </cfRule>
  </conditionalFormatting>
  <conditionalFormatting sqref="G21 I21 K21 M21">
    <cfRule type="cellIs" dxfId="1187" priority="10" operator="between">
      <formula>$O21*0.9</formula>
      <formula>$O21</formula>
    </cfRule>
    <cfRule type="cellIs" dxfId="1186" priority="11" operator="lessThan">
      <formula>$O21*0.9</formula>
    </cfRule>
    <cfRule type="cellIs" dxfId="1185" priority="12" operator="greaterThan">
      <formula>$O21</formula>
    </cfRule>
  </conditionalFormatting>
  <conditionalFormatting sqref="D8">
    <cfRule type="cellIs" dxfId="1184" priority="7" operator="between">
      <formula>$F8*0.9</formula>
      <formula>$F8</formula>
    </cfRule>
    <cfRule type="cellIs" dxfId="1183" priority="8" operator="lessThan">
      <formula>$F8*0.9</formula>
    </cfRule>
    <cfRule type="cellIs" dxfId="1182" priority="9" operator="greaterThan">
      <formula>$F8</formula>
    </cfRule>
  </conditionalFormatting>
  <conditionalFormatting sqref="D13">
    <cfRule type="cellIs" dxfId="1181" priority="4" operator="between">
      <formula>$F13*0.9</formula>
      <formula>$F13</formula>
    </cfRule>
    <cfRule type="cellIs" dxfId="1180" priority="5" operator="lessThan">
      <formula>$F13*0.9</formula>
    </cfRule>
    <cfRule type="cellIs" dxfId="1179" priority="6" operator="greaterThan">
      <formula>$F13</formula>
    </cfRule>
  </conditionalFormatting>
  <conditionalFormatting sqref="D17">
    <cfRule type="cellIs" dxfId="1178" priority="1" operator="between">
      <formula>$F17*0.9</formula>
      <formula>$F17</formula>
    </cfRule>
    <cfRule type="cellIs" dxfId="1177" priority="2" operator="lessThan">
      <formula>$F17*0.9</formula>
    </cfRule>
    <cfRule type="cellIs" dxfId="1176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11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86.7</v>
      </c>
      <c r="E5" s="100">
        <f>SUM(D5/$F5)*100</f>
        <v>100.81395348837209</v>
      </c>
      <c r="F5" s="101">
        <v>86</v>
      </c>
      <c r="G5" s="96">
        <v>87.5</v>
      </c>
      <c r="H5" s="100">
        <f>SUM(G5/$O5)*100</f>
        <v>101.50812064965197</v>
      </c>
      <c r="I5" s="100">
        <v>89</v>
      </c>
      <c r="J5" s="100">
        <f>SUM(I5/$O5)*100</f>
        <v>103.24825986078885</v>
      </c>
      <c r="K5" s="25">
        <v>90.5</v>
      </c>
      <c r="L5" s="100">
        <f>SUM(K5/$O5)*100</f>
        <v>104.98839907192574</v>
      </c>
      <c r="M5" s="25"/>
      <c r="N5" s="35">
        <f>SUM(M5/$O5)*100</f>
        <v>0</v>
      </c>
      <c r="O5" s="40">
        <v>86.2</v>
      </c>
      <c r="Q5" s="1"/>
    </row>
    <row r="6" spans="3:17" ht="20.100000000000001" customHeight="1" x14ac:dyDescent="0.25">
      <c r="C6" s="28" t="s">
        <v>3</v>
      </c>
      <c r="D6" s="36">
        <v>6702</v>
      </c>
      <c r="E6" s="100">
        <f>SUM(D6/$F6)*100</f>
        <v>97.839416058394164</v>
      </c>
      <c r="F6" s="102">
        <v>6850</v>
      </c>
      <c r="G6" s="95">
        <v>7194</v>
      </c>
      <c r="H6" s="100">
        <f>SUM(G6/$O6)*100</f>
        <v>105.02189781021897</v>
      </c>
      <c r="I6" s="103">
        <v>7252</v>
      </c>
      <c r="J6" s="100">
        <f>SUM(I6/$O6)*100</f>
        <v>105.86861313868614</v>
      </c>
      <c r="K6" s="36">
        <v>7490</v>
      </c>
      <c r="L6" s="100">
        <f>SUM(K6/$O6)*100</f>
        <v>109.34306569343066</v>
      </c>
      <c r="M6" s="36"/>
      <c r="N6" s="35">
        <f>SUM(M6/$O6)*100</f>
        <v>0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86</v>
      </c>
      <c r="E7" s="100">
        <f>SUM(D7/$F7)*100</f>
        <v>104.24242424242425</v>
      </c>
      <c r="F7" s="104">
        <v>82.5</v>
      </c>
      <c r="G7" s="96">
        <v>85.9</v>
      </c>
      <c r="H7" s="100">
        <f>SUM(G7/$O7)*100</f>
        <v>103.49397590361447</v>
      </c>
      <c r="I7" s="100">
        <v>83.3</v>
      </c>
      <c r="J7" s="100">
        <f>SUM(I7/$O7)*100</f>
        <v>100.36144578313252</v>
      </c>
      <c r="K7" s="25">
        <v>86.9</v>
      </c>
      <c r="L7" s="100">
        <f>SUM(K7/$O7)*100</f>
        <v>104.6987951807229</v>
      </c>
      <c r="M7" s="25"/>
      <c r="N7" s="35">
        <f>SUM(M7/$O7)*100</f>
        <v>0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81</v>
      </c>
      <c r="E8" s="100">
        <f>SUM(D8/$F8)*100</f>
        <v>109.45945945945945</v>
      </c>
      <c r="F8" s="104">
        <v>74</v>
      </c>
      <c r="G8" s="96">
        <v>80.3</v>
      </c>
      <c r="H8" s="100">
        <f>SUM(G8/$O8)*100</f>
        <v>104.28571428571429</v>
      </c>
      <c r="I8" s="100">
        <v>83.3</v>
      </c>
      <c r="J8" s="100">
        <f>SUM(I8/$O8)*100</f>
        <v>108.18181818181817</v>
      </c>
      <c r="K8" s="25">
        <v>78.600000000000009</v>
      </c>
      <c r="L8" s="100">
        <f>SUM(K8/$O8)*100</f>
        <v>102.07792207792208</v>
      </c>
      <c r="M8" s="25"/>
      <c r="N8" s="35">
        <f>SUM(M8/$O8)*100</f>
        <v>0</v>
      </c>
      <c r="O8" s="41">
        <v>77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93.300000000000011</v>
      </c>
      <c r="E10" s="100">
        <f>SUM(D10/$F10)*100</f>
        <v>112.40963855421688</v>
      </c>
      <c r="F10" s="101">
        <v>83</v>
      </c>
      <c r="G10" s="96">
        <v>100</v>
      </c>
      <c r="H10" s="100">
        <f>SUM(G10/$O10)*100</f>
        <v>120.19230769230769</v>
      </c>
      <c r="I10" s="100">
        <v>90.5</v>
      </c>
      <c r="J10" s="100">
        <f>SUM(I10/$O10)*100</f>
        <v>108.77403846153845</v>
      </c>
      <c r="K10" s="25">
        <v>85</v>
      </c>
      <c r="L10" s="100">
        <f>SUM(K10/$O10)*100</f>
        <v>102.16346153846155</v>
      </c>
      <c r="M10" s="25"/>
      <c r="N10" s="35">
        <f>SUM(M10/$O10)*100</f>
        <v>0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6949</v>
      </c>
      <c r="E11" s="100">
        <f>SUM(D11/$F11)*100</f>
        <v>101.44525547445255</v>
      </c>
      <c r="F11" s="102">
        <v>6850</v>
      </c>
      <c r="G11" s="95">
        <v>7234</v>
      </c>
      <c r="H11" s="100">
        <f>SUM(G11/$O11)*100</f>
        <v>105.60583941605839</v>
      </c>
      <c r="I11" s="103">
        <v>6825</v>
      </c>
      <c r="J11" s="100">
        <f>SUM(I11/$O11)*100</f>
        <v>99.635036496350367</v>
      </c>
      <c r="K11" s="36">
        <v>5516</v>
      </c>
      <c r="L11" s="100">
        <f>SUM(K11/$O11)*100</f>
        <v>80.525547445255469</v>
      </c>
      <c r="M11" s="36"/>
      <c r="N11" s="35">
        <f>SUM(M11/$O11)*100</f>
        <v>0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84.399999999999991</v>
      </c>
      <c r="E12" s="100">
        <f>SUM(D12/$F12)*100</f>
        <v>106.83544303797467</v>
      </c>
      <c r="F12" s="101">
        <v>79</v>
      </c>
      <c r="G12" s="96">
        <v>88.6</v>
      </c>
      <c r="H12" s="100">
        <f>SUM(G12/$O12)*100</f>
        <v>111.86868686868685</v>
      </c>
      <c r="I12" s="100">
        <v>93.300000000000011</v>
      </c>
      <c r="J12" s="25">
        <f>SUM(I12/$O12)*100</f>
        <v>117.80303030303033</v>
      </c>
      <c r="K12" s="25">
        <v>95</v>
      </c>
      <c r="L12" s="100">
        <f>SUM(K12/$O12)*100</f>
        <v>119.94949494949493</v>
      </c>
      <c r="M12" s="25"/>
      <c r="N12" s="35">
        <f>SUM(M12/$O12)*100</f>
        <v>0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50</v>
      </c>
      <c r="E13" s="100">
        <f>SUM(D13/$F13)*100</f>
        <v>67.567567567567565</v>
      </c>
      <c r="F13" s="101">
        <v>74</v>
      </c>
      <c r="G13" s="96">
        <v>55.6</v>
      </c>
      <c r="H13" s="100">
        <f>SUM(G13/$O13)*100</f>
        <v>74.932614555256066</v>
      </c>
      <c r="I13" s="100">
        <v>60</v>
      </c>
      <c r="J13" s="100">
        <f>SUM(I13/$O13)*100</f>
        <v>80.862533692722366</v>
      </c>
      <c r="K13" s="25">
        <v>66.7</v>
      </c>
      <c r="L13" s="100">
        <f>SUM(K13/$O13)*100</f>
        <v>89.892183288409697</v>
      </c>
      <c r="M13" s="25"/>
      <c r="N13" s="35">
        <f>SUM(M13/$O13)*100</f>
        <v>0</v>
      </c>
      <c r="O13" s="41">
        <v>74.2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82.199999999999989</v>
      </c>
      <c r="E15" s="100">
        <f>SUM(D15/$F15)*100</f>
        <v>108.1578947368421</v>
      </c>
      <c r="F15" s="101">
        <v>76</v>
      </c>
      <c r="G15" s="96">
        <v>82.8</v>
      </c>
      <c r="H15" s="100">
        <f>SUM(G15/$O15)*100</f>
        <v>108.23529411764706</v>
      </c>
      <c r="I15" s="100">
        <v>87.3</v>
      </c>
      <c r="J15" s="100">
        <f>SUM(I15/$O15)*100</f>
        <v>114.11764705882352</v>
      </c>
      <c r="K15" s="25">
        <v>85.6</v>
      </c>
      <c r="L15" s="100">
        <f>SUM(K15/$O15)*100</f>
        <v>111.89542483660131</v>
      </c>
      <c r="M15" s="25"/>
      <c r="N15" s="35">
        <f>SUM(M15/$O15)*100</f>
        <v>0</v>
      </c>
      <c r="O15" s="41">
        <v>76.5</v>
      </c>
      <c r="Q15" s="1"/>
    </row>
    <row r="16" spans="3:17" ht="20.100000000000001" customHeight="1" x14ac:dyDescent="0.25">
      <c r="C16" s="28" t="s">
        <v>10</v>
      </c>
      <c r="D16" s="25">
        <v>71.7</v>
      </c>
      <c r="E16" s="100">
        <f>SUM(D16/$F16)*100</f>
        <v>103.91304347826087</v>
      </c>
      <c r="F16" s="101">
        <v>69</v>
      </c>
      <c r="G16" s="105">
        <v>72.400000000000006</v>
      </c>
      <c r="H16" s="100">
        <f t="shared" ref="H16:H17" si="0">SUM(G16/$O16)*100</f>
        <v>104.62427745664739</v>
      </c>
      <c r="I16" s="100">
        <v>81.5</v>
      </c>
      <c r="J16" s="100">
        <f t="shared" ref="J16:J17" si="1">SUM(I16/$O16)*100</f>
        <v>117.77456647398843</v>
      </c>
      <c r="K16" s="25">
        <v>79.100000000000009</v>
      </c>
      <c r="L16" s="100">
        <f t="shared" ref="L16:L17" si="2">SUM(K16/$O16)*100</f>
        <v>114.30635838150289</v>
      </c>
      <c r="M16" s="25"/>
      <c r="N16" s="35">
        <f>SUM(M16/$O16)*100</f>
        <v>0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92.4</v>
      </c>
      <c r="E17" s="100">
        <f>SUM(D17/$F17)*100</f>
        <v>122.87234042553192</v>
      </c>
      <c r="F17" s="101">
        <v>75.2</v>
      </c>
      <c r="G17" s="96">
        <v>92.6</v>
      </c>
      <c r="H17" s="100">
        <f t="shared" si="0"/>
        <v>122.64900662251654</v>
      </c>
      <c r="I17" s="100">
        <v>96.6</v>
      </c>
      <c r="J17" s="100">
        <f t="shared" si="1"/>
        <v>127.94701986754966</v>
      </c>
      <c r="K17" s="25">
        <v>95.5</v>
      </c>
      <c r="L17" s="100">
        <f t="shared" si="2"/>
        <v>126.49006622516556</v>
      </c>
      <c r="M17" s="25"/>
      <c r="N17" s="35">
        <f>SUM(M17/$O17)*100</f>
        <v>0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66.8</v>
      </c>
      <c r="E19" s="100">
        <f>SUM(D19/$F19)*100</f>
        <v>107.74193548387096</v>
      </c>
      <c r="F19" s="101">
        <v>62</v>
      </c>
      <c r="G19" s="96">
        <v>67.2</v>
      </c>
      <c r="H19" s="100">
        <f>SUM(G19/$O19)*100</f>
        <v>108.03858520900323</v>
      </c>
      <c r="I19" s="100">
        <v>67.2</v>
      </c>
      <c r="J19" s="100">
        <f>SUM(I19/$O19)*100</f>
        <v>108.03858520900323</v>
      </c>
      <c r="K19" s="25">
        <v>67.5</v>
      </c>
      <c r="L19" s="100">
        <f>SUM(K19/$O19)*100</f>
        <v>108.52090032154339</v>
      </c>
      <c r="M19" s="25"/>
      <c r="N19" s="35">
        <f>SUM(M19/$O19)*100</f>
        <v>0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4992</v>
      </c>
      <c r="E20" s="100">
        <f>SUM(D20/$F20)*100</f>
        <v>102.9278350515464</v>
      </c>
      <c r="F20" s="102">
        <v>4850</v>
      </c>
      <c r="G20" s="95">
        <v>5002</v>
      </c>
      <c r="H20" s="100">
        <f>SUM(G20/$O20)*100</f>
        <v>103.1340206185567</v>
      </c>
      <c r="I20" s="103">
        <v>5110</v>
      </c>
      <c r="J20" s="100">
        <f>SUM(I20/$O20)*100</f>
        <v>105.36082474226805</v>
      </c>
      <c r="K20" s="36">
        <v>5198</v>
      </c>
      <c r="L20" s="100">
        <f>SUM(K20/$O20)*100</f>
        <v>107.17525773195877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65.2</v>
      </c>
      <c r="E21" s="100">
        <f>SUM(D21/$F21)*100</f>
        <v>101.875</v>
      </c>
      <c r="F21" s="101">
        <v>64</v>
      </c>
      <c r="G21" s="96">
        <v>66.3</v>
      </c>
      <c r="H21" s="100">
        <f>SUM(G21/$O21)*100</f>
        <v>103.27102803738318</v>
      </c>
      <c r="I21" s="100">
        <v>66.900000000000006</v>
      </c>
      <c r="J21" s="100">
        <f>SUM(I21/$O21)*100</f>
        <v>104.20560747663552</v>
      </c>
      <c r="K21" s="25">
        <v>66.7</v>
      </c>
      <c r="L21" s="100">
        <f>SUM(K21/$O21)*100</f>
        <v>103.89408099688472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175" priority="62" operator="between">
      <formula>$F5*0.9</formula>
      <formula>$F5</formula>
    </cfRule>
    <cfRule type="cellIs" dxfId="1174" priority="63" operator="lessThan">
      <formula>$F5*0.9</formula>
    </cfRule>
    <cfRule type="cellIs" dxfId="1173" priority="64" operator="greaterThan">
      <formula>$F5</formula>
    </cfRule>
  </conditionalFormatting>
  <conditionalFormatting sqref="D7">
    <cfRule type="cellIs" dxfId="1172" priority="55" operator="between">
      <formula>$F7*0.9</formula>
      <formula>$F7</formula>
    </cfRule>
    <cfRule type="cellIs" dxfId="1171" priority="56" operator="lessThan">
      <formula>$F7*0.9</formula>
    </cfRule>
    <cfRule type="cellIs" dxfId="1170" priority="57" operator="greaterThan">
      <formula>$F7</formula>
    </cfRule>
  </conditionalFormatting>
  <conditionalFormatting sqref="D6">
    <cfRule type="cellIs" dxfId="1169" priority="52" operator="between">
      <formula>$F6*0.9</formula>
      <formula>$F6</formula>
    </cfRule>
    <cfRule type="cellIs" dxfId="1168" priority="53" operator="lessThan">
      <formula>$F6*0.9</formula>
    </cfRule>
    <cfRule type="cellIs" dxfId="1167" priority="54" operator="greaterThan">
      <formula>$F6</formula>
    </cfRule>
  </conditionalFormatting>
  <conditionalFormatting sqref="D10">
    <cfRule type="cellIs" dxfId="1166" priority="49" operator="between">
      <formula>$F10*0.9</formula>
      <formula>$F10</formula>
    </cfRule>
    <cfRule type="cellIs" dxfId="1165" priority="50" operator="lessThan">
      <formula>$F10*0.9</formula>
    </cfRule>
    <cfRule type="cellIs" dxfId="1164" priority="51" operator="greaterThan">
      <formula>$F10</formula>
    </cfRule>
  </conditionalFormatting>
  <conditionalFormatting sqref="D15">
    <cfRule type="cellIs" dxfId="1163" priority="46" operator="between">
      <formula>$F15*0.9</formula>
      <formula>$F15</formula>
    </cfRule>
    <cfRule type="cellIs" dxfId="1162" priority="47" operator="lessThan">
      <formula>$F15*0.9</formula>
    </cfRule>
    <cfRule type="cellIs" dxfId="1161" priority="48" operator="greaterThan">
      <formula>$F15</formula>
    </cfRule>
  </conditionalFormatting>
  <conditionalFormatting sqref="D19">
    <cfRule type="cellIs" dxfId="1160" priority="43" operator="between">
      <formula>$F19*0.9</formula>
      <formula>$F19</formula>
    </cfRule>
    <cfRule type="cellIs" dxfId="1159" priority="44" operator="lessThan">
      <formula>$F19*0.9</formula>
    </cfRule>
    <cfRule type="cellIs" dxfId="1158" priority="45" operator="greaterThan">
      <formula>$F19</formula>
    </cfRule>
  </conditionalFormatting>
  <conditionalFormatting sqref="D11">
    <cfRule type="cellIs" dxfId="1157" priority="40" operator="between">
      <formula>$F11*0.9</formula>
      <formula>$F11</formula>
    </cfRule>
    <cfRule type="cellIs" dxfId="1156" priority="41" operator="lessThan">
      <formula>$F11*0.9</formula>
    </cfRule>
    <cfRule type="cellIs" dxfId="1155" priority="42" operator="greaterThan">
      <formula>$F11</formula>
    </cfRule>
  </conditionalFormatting>
  <conditionalFormatting sqref="D20">
    <cfRule type="cellIs" dxfId="1154" priority="37" operator="between">
      <formula>$F20*0.9</formula>
      <formula>$F20</formula>
    </cfRule>
    <cfRule type="cellIs" dxfId="1153" priority="38" operator="lessThan">
      <formula>$F20*0.9</formula>
    </cfRule>
    <cfRule type="cellIs" dxfId="1152" priority="39" operator="greaterThan">
      <formula>$F20</formula>
    </cfRule>
  </conditionalFormatting>
  <conditionalFormatting sqref="D12">
    <cfRule type="cellIs" dxfId="1151" priority="34" operator="between">
      <formula>$F12*0.9</formula>
      <formula>$F12</formula>
    </cfRule>
    <cfRule type="cellIs" dxfId="1150" priority="35" operator="lessThan">
      <formula>$F12*0.9</formula>
    </cfRule>
    <cfRule type="cellIs" dxfId="1149" priority="36" operator="greaterThan">
      <formula>$F12</formula>
    </cfRule>
  </conditionalFormatting>
  <conditionalFormatting sqref="D16">
    <cfRule type="cellIs" dxfId="1148" priority="31" operator="between">
      <formula>$F16*0.9</formula>
      <formula>$F16</formula>
    </cfRule>
    <cfRule type="cellIs" dxfId="1147" priority="32" operator="lessThan">
      <formula>$F16*0.9</formula>
    </cfRule>
    <cfRule type="cellIs" dxfId="1146" priority="33" operator="greaterThan">
      <formula>$F16</formula>
    </cfRule>
  </conditionalFormatting>
  <conditionalFormatting sqref="D21">
    <cfRule type="cellIs" dxfId="1145" priority="28" operator="between">
      <formula>$F21*0.9</formula>
      <formula>$F21</formula>
    </cfRule>
    <cfRule type="cellIs" dxfId="1144" priority="29" operator="lessThan">
      <formula>$F21*0.9</formula>
    </cfRule>
    <cfRule type="cellIs" dxfId="1143" priority="30" operator="greaterThan">
      <formula>$F21</formula>
    </cfRule>
  </conditionalFormatting>
  <conditionalFormatting sqref="G5 I5 K5 M5">
    <cfRule type="cellIs" dxfId="1142" priority="83" operator="between">
      <formula>$O5*0.9</formula>
      <formula>$O5</formula>
    </cfRule>
    <cfRule type="cellIs" dxfId="1141" priority="84" operator="lessThan">
      <formula>$O5*0.9</formula>
    </cfRule>
    <cfRule type="cellIs" dxfId="1140" priority="85" operator="greaterThan">
      <formula>$O5</formula>
    </cfRule>
  </conditionalFormatting>
  <conditionalFormatting sqref="G6 I6 K6 M6">
    <cfRule type="cellIs" dxfId="1139" priority="65" operator="between">
      <formula>$O6*0.9</formula>
      <formula>$O6</formula>
    </cfRule>
    <cfRule type="cellIs" dxfId="1138" priority="66" operator="lessThan">
      <formula>$O6*0.9</formula>
    </cfRule>
    <cfRule type="cellIs" dxfId="1137" priority="67" operator="greaterThan">
      <formula>$O6</formula>
    </cfRule>
  </conditionalFormatting>
  <conditionalFormatting sqref="G7 I7 K7 M7">
    <cfRule type="cellIs" dxfId="1136" priority="25" operator="between">
      <formula>$O7*0.9</formula>
      <formula>$O7</formula>
    </cfRule>
    <cfRule type="cellIs" dxfId="1135" priority="26" operator="lessThan">
      <formula>$O7*0.9</formula>
    </cfRule>
    <cfRule type="cellIs" dxfId="1134" priority="27" operator="greaterThan">
      <formula>$O7</formula>
    </cfRule>
  </conditionalFormatting>
  <conditionalFormatting sqref="G8 I8 K8 M8">
    <cfRule type="cellIs" dxfId="1133" priority="22" operator="between">
      <formula>$O8*0.9</formula>
      <formula>$O8</formula>
    </cfRule>
    <cfRule type="cellIs" dxfId="1132" priority="23" operator="lessThan">
      <formula>$O8*0.9</formula>
    </cfRule>
    <cfRule type="cellIs" dxfId="1131" priority="24" operator="greaterThan">
      <formula>$O8</formula>
    </cfRule>
  </conditionalFormatting>
  <conditionalFormatting sqref="G10 I10 K10 M10">
    <cfRule type="cellIs" dxfId="1130" priority="80" operator="between">
      <formula>$O10*0.9</formula>
      <formula>$O10</formula>
    </cfRule>
    <cfRule type="cellIs" dxfId="1129" priority="81" operator="lessThan">
      <formula>$O10*0.9</formula>
    </cfRule>
    <cfRule type="cellIs" dxfId="1128" priority="82" operator="greaterThan">
      <formula>$O10</formula>
    </cfRule>
  </conditionalFormatting>
  <conditionalFormatting sqref="G11 I11 K11 M11">
    <cfRule type="cellIs" dxfId="1127" priority="77" operator="between">
      <formula>$O11*0.9</formula>
      <formula>$O11</formula>
    </cfRule>
    <cfRule type="cellIs" dxfId="1126" priority="78" operator="lessThan">
      <formula>$O11*0.9</formula>
    </cfRule>
    <cfRule type="cellIs" dxfId="1125" priority="79" operator="greaterThan">
      <formula>$O11</formula>
    </cfRule>
  </conditionalFormatting>
  <conditionalFormatting sqref="G12 I12 K12 M12">
    <cfRule type="cellIs" dxfId="1124" priority="59" operator="between">
      <formula>$O12*0.9</formula>
      <formula>$O12</formula>
    </cfRule>
    <cfRule type="cellIs" dxfId="1123" priority="60" operator="lessThan">
      <formula>$O12*0.9</formula>
    </cfRule>
    <cfRule type="cellIs" dxfId="1122" priority="61" operator="greaterThan">
      <formula>$O12</formula>
    </cfRule>
  </conditionalFormatting>
  <conditionalFormatting sqref="G13 I13 K13 M13">
    <cfRule type="cellIs" dxfId="1121" priority="19" operator="between">
      <formula>$O13*0.9</formula>
      <formula>$O13</formula>
    </cfRule>
    <cfRule type="cellIs" dxfId="1120" priority="20" operator="lessThan">
      <formula>$O13*0.9</formula>
    </cfRule>
    <cfRule type="cellIs" dxfId="1119" priority="21" operator="greaterThan">
      <formula>$O13</formula>
    </cfRule>
  </conditionalFormatting>
  <conditionalFormatting sqref="G15 I15 K15 M15">
    <cfRule type="cellIs" dxfId="1118" priority="74" operator="between">
      <formula>$O15*0.9</formula>
      <formula>$O15</formula>
    </cfRule>
    <cfRule type="cellIs" dxfId="1117" priority="75" operator="lessThan">
      <formula>$O15*0.9</formula>
    </cfRule>
    <cfRule type="cellIs" dxfId="1116" priority="76" operator="greaterThan">
      <formula>$O15</formula>
    </cfRule>
  </conditionalFormatting>
  <conditionalFormatting sqref="G16 I16 K16 M16">
    <cfRule type="cellIs" dxfId="1115" priority="16" operator="between">
      <formula>$O16*0.9</formula>
      <formula>$O16</formula>
    </cfRule>
    <cfRule type="cellIs" dxfId="1114" priority="17" operator="lessThan">
      <formula>$O16*0.9</formula>
    </cfRule>
    <cfRule type="cellIs" dxfId="1113" priority="18" operator="greaterThan">
      <formula>$O16</formula>
    </cfRule>
  </conditionalFormatting>
  <conditionalFormatting sqref="G17 I17 K17 M17">
    <cfRule type="cellIs" dxfId="1112" priority="13" operator="between">
      <formula>$O17*0.9</formula>
      <formula>$O17</formula>
    </cfRule>
    <cfRule type="cellIs" dxfId="1111" priority="14" operator="lessThan">
      <formula>$O17*0.9</formula>
    </cfRule>
    <cfRule type="cellIs" dxfId="1110" priority="15" operator="greaterThan">
      <formula>$O17</formula>
    </cfRule>
  </conditionalFormatting>
  <conditionalFormatting sqref="G19 I19 K19 M19">
    <cfRule type="cellIs" dxfId="1109" priority="71" operator="between">
      <formula>$O19*0.9</formula>
      <formula>$O19</formula>
    </cfRule>
    <cfRule type="cellIs" dxfId="1108" priority="72" operator="lessThan">
      <formula>$O19*0.9</formula>
    </cfRule>
    <cfRule type="cellIs" dxfId="1107" priority="73" operator="greaterThan">
      <formula>$O19</formula>
    </cfRule>
  </conditionalFormatting>
  <conditionalFormatting sqref="G20 I20 K20 M20">
    <cfRule type="cellIs" dxfId="1106" priority="68" operator="between">
      <formula>$O20*0.9</formula>
      <formula>$O20</formula>
    </cfRule>
    <cfRule type="cellIs" dxfId="1105" priority="69" operator="lessThan">
      <formula>$O20*0.9</formula>
    </cfRule>
    <cfRule type="cellIs" dxfId="1104" priority="70" operator="greaterThan">
      <formula>$O20</formula>
    </cfRule>
  </conditionalFormatting>
  <conditionalFormatting sqref="G21 I21 K21 M21">
    <cfRule type="cellIs" dxfId="1103" priority="10" operator="between">
      <formula>$O21*0.9</formula>
      <formula>$O21</formula>
    </cfRule>
    <cfRule type="cellIs" dxfId="1102" priority="11" operator="lessThan">
      <formula>$O21*0.9</formula>
    </cfRule>
    <cfRule type="cellIs" dxfId="1101" priority="12" operator="greaterThan">
      <formula>$O21</formula>
    </cfRule>
  </conditionalFormatting>
  <conditionalFormatting sqref="D8">
    <cfRule type="cellIs" dxfId="1100" priority="7" operator="between">
      <formula>$F8*0.9</formula>
      <formula>$F8</formula>
    </cfRule>
    <cfRule type="cellIs" dxfId="1099" priority="8" operator="lessThan">
      <formula>$F8*0.9</formula>
    </cfRule>
    <cfRule type="cellIs" dxfId="1098" priority="9" operator="greaterThan">
      <formula>$F8</formula>
    </cfRule>
  </conditionalFormatting>
  <conditionalFormatting sqref="D13">
    <cfRule type="cellIs" dxfId="1097" priority="4" operator="between">
      <formula>$F13*0.9</formula>
      <formula>$F13</formula>
    </cfRule>
    <cfRule type="cellIs" dxfId="1096" priority="5" operator="lessThan">
      <formula>$F13*0.9</formula>
    </cfRule>
    <cfRule type="cellIs" dxfId="1095" priority="6" operator="greaterThan">
      <formula>$F13</formula>
    </cfRule>
  </conditionalFormatting>
  <conditionalFormatting sqref="D17">
    <cfRule type="cellIs" dxfId="1094" priority="1" operator="between">
      <formula>$F17*0.9</formula>
      <formula>$F17</formula>
    </cfRule>
    <cfRule type="cellIs" dxfId="1093" priority="2" operator="lessThan">
      <formula>$F17*0.9</formula>
    </cfRule>
    <cfRule type="cellIs" dxfId="1092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12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69.899999999999991</v>
      </c>
      <c r="E5" s="100">
        <f>SUM(D5/$F5)*100</f>
        <v>82.235294117647044</v>
      </c>
      <c r="F5" s="101">
        <v>85</v>
      </c>
      <c r="G5" s="96">
        <v>68.900000000000006</v>
      </c>
      <c r="H5" s="100">
        <f>SUM(G5/$O5)*100</f>
        <v>80.868544600938975</v>
      </c>
      <c r="I5" s="100">
        <v>71</v>
      </c>
      <c r="J5" s="100">
        <f>SUM(I5/$O5)*100</f>
        <v>83.333333333333329</v>
      </c>
      <c r="K5" s="25">
        <v>89.7</v>
      </c>
      <c r="L5" s="100">
        <f>SUM(K5/$O5)*100</f>
        <v>105.28169014084507</v>
      </c>
      <c r="M5" s="25"/>
      <c r="N5" s="35">
        <f>SUM(M5/$O5)*100</f>
        <v>0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7124</v>
      </c>
      <c r="E6" s="100">
        <f>SUM(D6/$F6)*100</f>
        <v>104</v>
      </c>
      <c r="F6" s="102">
        <v>6850</v>
      </c>
      <c r="G6" s="95">
        <v>7127</v>
      </c>
      <c r="H6" s="100">
        <f>SUM(G6/$O6)*100</f>
        <v>104.04379562043795</v>
      </c>
      <c r="I6" s="103">
        <v>6943</v>
      </c>
      <c r="J6" s="100">
        <f>SUM(I6/$O6)*100</f>
        <v>101.35766423357664</v>
      </c>
      <c r="K6" s="36">
        <v>7192</v>
      </c>
      <c r="L6" s="100">
        <f>SUM(K6/$O6)*100</f>
        <v>104.99270072992701</v>
      </c>
      <c r="M6" s="36"/>
      <c r="N6" s="35">
        <f>SUM(M6/$O6)*100</f>
        <v>0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85.399999999999991</v>
      </c>
      <c r="E7" s="100">
        <f>SUM(D7/$F7)*100</f>
        <v>103.51515151515152</v>
      </c>
      <c r="F7" s="104">
        <v>82.5</v>
      </c>
      <c r="G7" s="96">
        <v>71.400000000000006</v>
      </c>
      <c r="H7" s="100">
        <f>SUM(G7/$O7)*100</f>
        <v>86.024096385542165</v>
      </c>
      <c r="I7" s="100">
        <v>69.699999999999989</v>
      </c>
      <c r="J7" s="100">
        <f>SUM(I7/$O7)*100</f>
        <v>83.97590361445782</v>
      </c>
      <c r="K7" s="25">
        <v>69.699999999999989</v>
      </c>
      <c r="L7" s="100">
        <f>SUM(K7/$O7)*100</f>
        <v>83.97590361445782</v>
      </c>
      <c r="M7" s="25"/>
      <c r="N7" s="35">
        <f>SUM(M7/$O7)*100</f>
        <v>0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74.5</v>
      </c>
      <c r="E8" s="100">
        <f>SUM(D8/$F8)*100</f>
        <v>116.40625</v>
      </c>
      <c r="F8" s="104">
        <v>64</v>
      </c>
      <c r="G8" s="96">
        <v>71.599999999999994</v>
      </c>
      <c r="H8" s="100">
        <f>SUM(G8/$O8)*100</f>
        <v>106.86567164179104</v>
      </c>
      <c r="I8" s="100">
        <v>70.8</v>
      </c>
      <c r="J8" s="100">
        <f>SUM(I8/$O8)*100</f>
        <v>105.67164179104478</v>
      </c>
      <c r="K8" s="25">
        <v>71.099999999999994</v>
      </c>
      <c r="L8" s="100">
        <f>SUM(K8/$O8)*100</f>
        <v>106.11940298507463</v>
      </c>
      <c r="M8" s="25"/>
      <c r="N8" s="35">
        <f>SUM(M8/$O8)*100</f>
        <v>0</v>
      </c>
      <c r="O8" s="41">
        <v>67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74.5</v>
      </c>
      <c r="E10" s="100">
        <f>SUM(D10/$F10)*100</f>
        <v>89.759036144578303</v>
      </c>
      <c r="F10" s="101">
        <v>83</v>
      </c>
      <c r="G10" s="96">
        <v>76.7</v>
      </c>
      <c r="H10" s="100">
        <f>SUM(G10/$O10)*100</f>
        <v>92.1875</v>
      </c>
      <c r="I10" s="100">
        <v>78.7</v>
      </c>
      <c r="J10" s="100">
        <f>SUM(I10/$O10)*100</f>
        <v>94.59134615384616</v>
      </c>
      <c r="K10" s="25">
        <v>90.5</v>
      </c>
      <c r="L10" s="100">
        <f>SUM(K10/$O10)*100</f>
        <v>108.77403846153845</v>
      </c>
      <c r="M10" s="25"/>
      <c r="N10" s="35">
        <f>SUM(M10/$O10)*100</f>
        <v>0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7525</v>
      </c>
      <c r="E11" s="100">
        <f>SUM(D11/$F11)*100</f>
        <v>109.85401459854015</v>
      </c>
      <c r="F11" s="102">
        <v>6850</v>
      </c>
      <c r="G11" s="95">
        <v>7525</v>
      </c>
      <c r="H11" s="100">
        <f>SUM(G11/$O11)*100</f>
        <v>109.85401459854015</v>
      </c>
      <c r="I11" s="103">
        <v>7926</v>
      </c>
      <c r="J11" s="100">
        <f>SUM(I11/$O11)*100</f>
        <v>115.70802919708029</v>
      </c>
      <c r="K11" s="36">
        <v>8160</v>
      </c>
      <c r="L11" s="100">
        <f>SUM(K11/$O11)*100</f>
        <v>119.12408759124087</v>
      </c>
      <c r="M11" s="36"/>
      <c r="N11" s="35">
        <f>SUM(M11/$O11)*100</f>
        <v>0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80.7</v>
      </c>
      <c r="E12" s="100">
        <f>SUM(D12/$F12)*100</f>
        <v>102.15189873417722</v>
      </c>
      <c r="F12" s="101">
        <v>79</v>
      </c>
      <c r="G12" s="96">
        <v>71.900000000000006</v>
      </c>
      <c r="H12" s="100">
        <f>SUM(G12/$O12)*100</f>
        <v>90.782828282828291</v>
      </c>
      <c r="I12" s="100">
        <v>75.5</v>
      </c>
      <c r="J12" s="25">
        <f>SUM(I12/$O12)*100</f>
        <v>95.328282828282823</v>
      </c>
      <c r="K12" s="25">
        <v>78.2</v>
      </c>
      <c r="L12" s="100">
        <f>SUM(K12/$O12)*100</f>
        <v>98.73737373737373</v>
      </c>
      <c r="M12" s="25"/>
      <c r="N12" s="35">
        <f>SUM(M12/$O12)*100</f>
        <v>0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75</v>
      </c>
      <c r="E13" s="100">
        <f>SUM(D13/$F13)*100</f>
        <v>110.29411764705883</v>
      </c>
      <c r="F13" s="101">
        <v>68</v>
      </c>
      <c r="G13" s="96">
        <v>69.400000000000006</v>
      </c>
      <c r="H13" s="100">
        <f>SUM(G13/$O13)*100</f>
        <v>101.75953079178885</v>
      </c>
      <c r="I13" s="100">
        <v>72.8</v>
      </c>
      <c r="J13" s="100">
        <f>SUM(I13/$O13)*100</f>
        <v>106.74486803519061</v>
      </c>
      <c r="K13" s="25">
        <v>75.7</v>
      </c>
      <c r="L13" s="100">
        <f>SUM(K13/$O13)*100</f>
        <v>110.99706744868034</v>
      </c>
      <c r="M13" s="25"/>
      <c r="N13" s="35">
        <f>SUM(M13/$O13)*100</f>
        <v>0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76.2</v>
      </c>
      <c r="E15" s="100">
        <f>SUM(D15/$F15)*100</f>
        <v>107.32394366197184</v>
      </c>
      <c r="F15" s="101">
        <v>71</v>
      </c>
      <c r="G15" s="96">
        <v>75.5</v>
      </c>
      <c r="H15" s="100">
        <f>SUM(G15/$O15)*100</f>
        <v>104.86111111111111</v>
      </c>
      <c r="I15" s="100">
        <v>77.7</v>
      </c>
      <c r="J15" s="100">
        <f>SUM(I15/$O15)*100</f>
        <v>107.91666666666666</v>
      </c>
      <c r="K15" s="25">
        <v>79</v>
      </c>
      <c r="L15" s="100">
        <f>SUM(K15/$O15)*100</f>
        <v>109.72222222222223</v>
      </c>
      <c r="M15" s="25"/>
      <c r="N15" s="35">
        <f>SUM(M15/$O15)*100</f>
        <v>0</v>
      </c>
      <c r="O15" s="41">
        <v>72</v>
      </c>
      <c r="Q15" s="1"/>
    </row>
    <row r="16" spans="3:17" ht="20.100000000000001" customHeight="1" x14ac:dyDescent="0.25">
      <c r="C16" s="28" t="s">
        <v>10</v>
      </c>
      <c r="D16" s="25">
        <v>69.5</v>
      </c>
      <c r="E16" s="100">
        <f>SUM(D16/$F16)*100</f>
        <v>106.92307692307692</v>
      </c>
      <c r="F16" s="101">
        <v>65</v>
      </c>
      <c r="G16" s="105">
        <v>76.400000000000006</v>
      </c>
      <c r="H16" s="100">
        <f t="shared" ref="H16:H17" si="0">SUM(G16/$O16)*100</f>
        <v>115.75757575757576</v>
      </c>
      <c r="I16" s="100">
        <v>76.599999999999994</v>
      </c>
      <c r="J16" s="100">
        <f t="shared" ref="J16:J17" si="1">SUM(I16/$O16)*100</f>
        <v>116.06060606060605</v>
      </c>
      <c r="K16" s="25">
        <v>78</v>
      </c>
      <c r="L16" s="100">
        <f t="shared" ref="L16:L17" si="2">SUM(K16/$O16)*100</f>
        <v>118.18181818181819</v>
      </c>
      <c r="M16" s="25"/>
      <c r="N16" s="35">
        <f>SUM(M16/$O16)*100</f>
        <v>0</v>
      </c>
      <c r="O16" s="41">
        <v>66</v>
      </c>
      <c r="Q16" s="1"/>
    </row>
    <row r="17" spans="3:17" ht="20.100000000000001" customHeight="1" x14ac:dyDescent="0.25">
      <c r="C17" s="28" t="s">
        <v>15</v>
      </c>
      <c r="D17" s="25">
        <v>90.7</v>
      </c>
      <c r="E17" s="100">
        <f>SUM(D17/$F17)*100</f>
        <v>100.77777777777779</v>
      </c>
      <c r="F17" s="101">
        <v>90</v>
      </c>
      <c r="G17" s="96">
        <v>91.8</v>
      </c>
      <c r="H17" s="100">
        <f t="shared" si="0"/>
        <v>101.66112956810632</v>
      </c>
      <c r="I17" s="100">
        <v>80.5</v>
      </c>
      <c r="J17" s="100">
        <f t="shared" si="1"/>
        <v>89.147286821705436</v>
      </c>
      <c r="K17" s="25">
        <v>81.599999999999994</v>
      </c>
      <c r="L17" s="100">
        <f t="shared" si="2"/>
        <v>90.365448504983377</v>
      </c>
      <c r="M17" s="25"/>
      <c r="N17" s="35">
        <f>SUM(M17/$O17)*100</f>
        <v>0</v>
      </c>
      <c r="O17" s="41">
        <v>90.3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71.2</v>
      </c>
      <c r="E19" s="100">
        <f>SUM(D19/$F19)*100</f>
        <v>111.25</v>
      </c>
      <c r="F19" s="101">
        <v>64</v>
      </c>
      <c r="G19" s="96">
        <v>70.400000000000006</v>
      </c>
      <c r="H19" s="100">
        <f>SUM(G19/$O19)*100</f>
        <v>108.30769230769232</v>
      </c>
      <c r="I19" s="100">
        <v>68.8</v>
      </c>
      <c r="J19" s="100">
        <f>SUM(I19/$O19)*100</f>
        <v>105.84615384615384</v>
      </c>
      <c r="K19" s="25">
        <v>70.599999999999994</v>
      </c>
      <c r="L19" s="100">
        <f>SUM(K19/$O19)*100</f>
        <v>108.6153846153846</v>
      </c>
      <c r="M19" s="25"/>
      <c r="N19" s="35">
        <f>SUM(M19/$O19)*100</f>
        <v>0</v>
      </c>
      <c r="O19" s="41">
        <v>65</v>
      </c>
      <c r="Q19" s="1"/>
    </row>
    <row r="20" spans="3:17" ht="20.100000000000001" customHeight="1" x14ac:dyDescent="0.25">
      <c r="C20" s="28" t="s">
        <v>3</v>
      </c>
      <c r="D20" s="36">
        <v>4962</v>
      </c>
      <c r="E20" s="100">
        <f>SUM(D20/$F20)*100</f>
        <v>102.30927835051547</v>
      </c>
      <c r="F20" s="102">
        <v>4850</v>
      </c>
      <c r="G20" s="95">
        <v>5108</v>
      </c>
      <c r="H20" s="100">
        <f>SUM(G20/$O20)*100</f>
        <v>105.31958762886597</v>
      </c>
      <c r="I20" s="103">
        <v>5399</v>
      </c>
      <c r="J20" s="100">
        <f>SUM(I20/$O20)*100</f>
        <v>111.31958762886597</v>
      </c>
      <c r="K20" s="36">
        <v>5475</v>
      </c>
      <c r="L20" s="100">
        <f>SUM(K20/$O20)*100</f>
        <v>112.88659793814433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71.3</v>
      </c>
      <c r="E21" s="100">
        <f>SUM(D21/$F21)*100</f>
        <v>114.99999999999999</v>
      </c>
      <c r="F21" s="101">
        <v>62</v>
      </c>
      <c r="G21" s="96">
        <v>71.099999999999994</v>
      </c>
      <c r="H21" s="100">
        <f>SUM(G21/$O21)*100</f>
        <v>112.85714285714286</v>
      </c>
      <c r="I21" s="100">
        <v>70.599999999999994</v>
      </c>
      <c r="J21" s="100">
        <f>SUM(I21/$O21)*100</f>
        <v>112.06349206349206</v>
      </c>
      <c r="K21" s="25">
        <v>70.5</v>
      </c>
      <c r="L21" s="100">
        <f>SUM(K21/$O21)*100</f>
        <v>111.90476190476191</v>
      </c>
      <c r="M21" s="25"/>
      <c r="N21" s="35">
        <f>SUM(M21/$O21)*100</f>
        <v>0</v>
      </c>
      <c r="O21" s="41">
        <v>63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091" priority="62" operator="between">
      <formula>$F5*0.9</formula>
      <formula>$F5</formula>
    </cfRule>
    <cfRule type="cellIs" dxfId="1090" priority="63" operator="lessThan">
      <formula>$F5*0.9</formula>
    </cfRule>
    <cfRule type="cellIs" dxfId="1089" priority="64" operator="greaterThan">
      <formula>$F5</formula>
    </cfRule>
  </conditionalFormatting>
  <conditionalFormatting sqref="D7">
    <cfRule type="cellIs" dxfId="1088" priority="55" operator="between">
      <formula>$F7*0.9</formula>
      <formula>$F7</formula>
    </cfRule>
    <cfRule type="cellIs" dxfId="1087" priority="56" operator="lessThan">
      <formula>$F7*0.9</formula>
    </cfRule>
    <cfRule type="cellIs" dxfId="1086" priority="57" operator="greaterThan">
      <formula>$F7</formula>
    </cfRule>
  </conditionalFormatting>
  <conditionalFormatting sqref="D6">
    <cfRule type="cellIs" dxfId="1085" priority="52" operator="between">
      <formula>$F6*0.9</formula>
      <formula>$F6</formula>
    </cfRule>
    <cfRule type="cellIs" dxfId="1084" priority="53" operator="lessThan">
      <formula>$F6*0.9</formula>
    </cfRule>
    <cfRule type="cellIs" dxfId="1083" priority="54" operator="greaterThan">
      <formula>$F6</formula>
    </cfRule>
  </conditionalFormatting>
  <conditionalFormatting sqref="D10">
    <cfRule type="cellIs" dxfId="1082" priority="49" operator="between">
      <formula>$F10*0.9</formula>
      <formula>$F10</formula>
    </cfRule>
    <cfRule type="cellIs" dxfId="1081" priority="50" operator="lessThan">
      <formula>$F10*0.9</formula>
    </cfRule>
    <cfRule type="cellIs" dxfId="1080" priority="51" operator="greaterThan">
      <formula>$F10</formula>
    </cfRule>
  </conditionalFormatting>
  <conditionalFormatting sqref="D15">
    <cfRule type="cellIs" dxfId="1079" priority="46" operator="between">
      <formula>$F15*0.9</formula>
      <formula>$F15</formula>
    </cfRule>
    <cfRule type="cellIs" dxfId="1078" priority="47" operator="lessThan">
      <formula>$F15*0.9</formula>
    </cfRule>
    <cfRule type="cellIs" dxfId="1077" priority="48" operator="greaterThan">
      <formula>$F15</formula>
    </cfRule>
  </conditionalFormatting>
  <conditionalFormatting sqref="D19">
    <cfRule type="cellIs" dxfId="1076" priority="43" operator="between">
      <formula>$F19*0.9</formula>
      <formula>$F19</formula>
    </cfRule>
    <cfRule type="cellIs" dxfId="1075" priority="44" operator="lessThan">
      <formula>$F19*0.9</formula>
    </cfRule>
    <cfRule type="cellIs" dxfId="1074" priority="45" operator="greaterThan">
      <formula>$F19</formula>
    </cfRule>
  </conditionalFormatting>
  <conditionalFormatting sqref="D11">
    <cfRule type="cellIs" dxfId="1073" priority="40" operator="between">
      <formula>$F11*0.9</formula>
      <formula>$F11</formula>
    </cfRule>
    <cfRule type="cellIs" dxfId="1072" priority="41" operator="lessThan">
      <formula>$F11*0.9</formula>
    </cfRule>
    <cfRule type="cellIs" dxfId="1071" priority="42" operator="greaterThan">
      <formula>$F11</formula>
    </cfRule>
  </conditionalFormatting>
  <conditionalFormatting sqref="D20">
    <cfRule type="cellIs" dxfId="1070" priority="37" operator="between">
      <formula>$F20*0.9</formula>
      <formula>$F20</formula>
    </cfRule>
    <cfRule type="cellIs" dxfId="1069" priority="38" operator="lessThan">
      <formula>$F20*0.9</formula>
    </cfRule>
    <cfRule type="cellIs" dxfId="1068" priority="39" operator="greaterThan">
      <formula>$F20</formula>
    </cfRule>
  </conditionalFormatting>
  <conditionalFormatting sqref="D12">
    <cfRule type="cellIs" dxfId="1067" priority="34" operator="between">
      <formula>$F12*0.9</formula>
      <formula>$F12</formula>
    </cfRule>
    <cfRule type="cellIs" dxfId="1066" priority="35" operator="lessThan">
      <formula>$F12*0.9</formula>
    </cfRule>
    <cfRule type="cellIs" dxfId="1065" priority="36" operator="greaterThan">
      <formula>$F12</formula>
    </cfRule>
  </conditionalFormatting>
  <conditionalFormatting sqref="D16">
    <cfRule type="cellIs" dxfId="1064" priority="31" operator="between">
      <formula>$F16*0.9</formula>
      <formula>$F16</formula>
    </cfRule>
    <cfRule type="cellIs" dxfId="1063" priority="32" operator="lessThan">
      <formula>$F16*0.9</formula>
    </cfRule>
    <cfRule type="cellIs" dxfId="1062" priority="33" operator="greaterThan">
      <formula>$F16</formula>
    </cfRule>
  </conditionalFormatting>
  <conditionalFormatting sqref="D21">
    <cfRule type="cellIs" dxfId="1061" priority="28" operator="between">
      <formula>$F21*0.9</formula>
      <formula>$F21</formula>
    </cfRule>
    <cfRule type="cellIs" dxfId="1060" priority="29" operator="lessThan">
      <formula>$F21*0.9</formula>
    </cfRule>
    <cfRule type="cellIs" dxfId="1059" priority="30" operator="greaterThan">
      <formula>$F21</formula>
    </cfRule>
  </conditionalFormatting>
  <conditionalFormatting sqref="G5 I5 K5 M5">
    <cfRule type="cellIs" dxfId="1058" priority="83" operator="between">
      <formula>$O5*0.9</formula>
      <formula>$O5</formula>
    </cfRule>
    <cfRule type="cellIs" dxfId="1057" priority="84" operator="lessThan">
      <formula>$O5*0.9</formula>
    </cfRule>
    <cfRule type="cellIs" dxfId="1056" priority="85" operator="greaterThan">
      <formula>$O5</formula>
    </cfRule>
  </conditionalFormatting>
  <conditionalFormatting sqref="G6 I6 K6 M6">
    <cfRule type="cellIs" dxfId="1055" priority="65" operator="between">
      <formula>$O6*0.9</formula>
      <formula>$O6</formula>
    </cfRule>
    <cfRule type="cellIs" dxfId="1054" priority="66" operator="lessThan">
      <formula>$O6*0.9</formula>
    </cfRule>
    <cfRule type="cellIs" dxfId="1053" priority="67" operator="greaterThan">
      <formula>$O6</formula>
    </cfRule>
  </conditionalFormatting>
  <conditionalFormatting sqref="G7 I7 K7 M7">
    <cfRule type="cellIs" dxfId="1052" priority="25" operator="between">
      <formula>$O7*0.9</formula>
      <formula>$O7</formula>
    </cfRule>
    <cfRule type="cellIs" dxfId="1051" priority="26" operator="lessThan">
      <formula>$O7*0.9</formula>
    </cfRule>
    <cfRule type="cellIs" dxfId="1050" priority="27" operator="greaterThan">
      <formula>$O7</formula>
    </cfRule>
  </conditionalFormatting>
  <conditionalFormatting sqref="G8 I8 K8 M8">
    <cfRule type="cellIs" dxfId="1049" priority="22" operator="between">
      <formula>$O8*0.9</formula>
      <formula>$O8</formula>
    </cfRule>
    <cfRule type="cellIs" dxfId="1048" priority="23" operator="lessThan">
      <formula>$O8*0.9</formula>
    </cfRule>
    <cfRule type="cellIs" dxfId="1047" priority="24" operator="greaterThan">
      <formula>$O8</formula>
    </cfRule>
  </conditionalFormatting>
  <conditionalFormatting sqref="G10 I10 K10 M10">
    <cfRule type="cellIs" dxfId="1046" priority="80" operator="between">
      <formula>$O10*0.9</formula>
      <formula>$O10</formula>
    </cfRule>
    <cfRule type="cellIs" dxfId="1045" priority="81" operator="lessThan">
      <formula>$O10*0.9</formula>
    </cfRule>
    <cfRule type="cellIs" dxfId="1044" priority="82" operator="greaterThan">
      <formula>$O10</formula>
    </cfRule>
  </conditionalFormatting>
  <conditionalFormatting sqref="G11 I11 K11 M11">
    <cfRule type="cellIs" dxfId="1043" priority="77" operator="between">
      <formula>$O11*0.9</formula>
      <formula>$O11</formula>
    </cfRule>
    <cfRule type="cellIs" dxfId="1042" priority="78" operator="lessThan">
      <formula>$O11*0.9</formula>
    </cfRule>
    <cfRule type="cellIs" dxfId="1041" priority="79" operator="greaterThan">
      <formula>$O11</formula>
    </cfRule>
  </conditionalFormatting>
  <conditionalFormatting sqref="G12 I12 K12 M12">
    <cfRule type="cellIs" dxfId="1040" priority="59" operator="between">
      <formula>$O12*0.9</formula>
      <formula>$O12</formula>
    </cfRule>
    <cfRule type="cellIs" dxfId="1039" priority="60" operator="lessThan">
      <formula>$O12*0.9</formula>
    </cfRule>
    <cfRule type="cellIs" dxfId="1038" priority="61" operator="greaterThan">
      <formula>$O12</formula>
    </cfRule>
  </conditionalFormatting>
  <conditionalFormatting sqref="G13 I13 K13 M13">
    <cfRule type="cellIs" dxfId="1037" priority="19" operator="between">
      <formula>$O13*0.9</formula>
      <formula>$O13</formula>
    </cfRule>
    <cfRule type="cellIs" dxfId="1036" priority="20" operator="lessThan">
      <formula>$O13*0.9</formula>
    </cfRule>
    <cfRule type="cellIs" dxfId="1035" priority="21" operator="greaterThan">
      <formula>$O13</formula>
    </cfRule>
  </conditionalFormatting>
  <conditionalFormatting sqref="G15 I15 K15 M15">
    <cfRule type="cellIs" dxfId="1034" priority="74" operator="between">
      <formula>$O15*0.9</formula>
      <formula>$O15</formula>
    </cfRule>
    <cfRule type="cellIs" dxfId="1033" priority="75" operator="lessThan">
      <formula>$O15*0.9</formula>
    </cfRule>
    <cfRule type="cellIs" dxfId="1032" priority="76" operator="greaterThan">
      <formula>$O15</formula>
    </cfRule>
  </conditionalFormatting>
  <conditionalFormatting sqref="G16 I16 K16 M16">
    <cfRule type="cellIs" dxfId="1031" priority="16" operator="between">
      <formula>$O16*0.9</formula>
      <formula>$O16</formula>
    </cfRule>
    <cfRule type="cellIs" dxfId="1030" priority="17" operator="lessThan">
      <formula>$O16*0.9</formula>
    </cfRule>
    <cfRule type="cellIs" dxfId="1029" priority="18" operator="greaterThan">
      <formula>$O16</formula>
    </cfRule>
  </conditionalFormatting>
  <conditionalFormatting sqref="G17 I17 K17 M17">
    <cfRule type="cellIs" dxfId="1028" priority="13" operator="between">
      <formula>$O17*0.9</formula>
      <formula>$O17</formula>
    </cfRule>
    <cfRule type="cellIs" dxfId="1027" priority="14" operator="lessThan">
      <formula>$O17*0.9</formula>
    </cfRule>
    <cfRule type="cellIs" dxfId="1026" priority="15" operator="greaterThan">
      <formula>$O17</formula>
    </cfRule>
  </conditionalFormatting>
  <conditionalFormatting sqref="G19 I19 K19 M19">
    <cfRule type="cellIs" dxfId="1025" priority="71" operator="between">
      <formula>$O19*0.9</formula>
      <formula>$O19</formula>
    </cfRule>
    <cfRule type="cellIs" dxfId="1024" priority="72" operator="lessThan">
      <formula>$O19*0.9</formula>
    </cfRule>
    <cfRule type="cellIs" dxfId="1023" priority="73" operator="greaterThan">
      <formula>$O19</formula>
    </cfRule>
  </conditionalFormatting>
  <conditionalFormatting sqref="G20 I20 K20 M20">
    <cfRule type="cellIs" dxfId="1022" priority="68" operator="between">
      <formula>$O20*0.9</formula>
      <formula>$O20</formula>
    </cfRule>
    <cfRule type="cellIs" dxfId="1021" priority="69" operator="lessThan">
      <formula>$O20*0.9</formula>
    </cfRule>
    <cfRule type="cellIs" dxfId="1020" priority="70" operator="greaterThan">
      <formula>$O20</formula>
    </cfRule>
  </conditionalFormatting>
  <conditionalFormatting sqref="G21 I21 K21 M21">
    <cfRule type="cellIs" dxfId="1019" priority="10" operator="between">
      <formula>$O21*0.9</formula>
      <formula>$O21</formula>
    </cfRule>
    <cfRule type="cellIs" dxfId="1018" priority="11" operator="lessThan">
      <formula>$O21*0.9</formula>
    </cfRule>
    <cfRule type="cellIs" dxfId="1017" priority="12" operator="greaterThan">
      <formula>$O21</formula>
    </cfRule>
  </conditionalFormatting>
  <conditionalFormatting sqref="D8">
    <cfRule type="cellIs" dxfId="1016" priority="7" operator="between">
      <formula>$F8*0.9</formula>
      <formula>$F8</formula>
    </cfRule>
    <cfRule type="cellIs" dxfId="1015" priority="8" operator="lessThan">
      <formula>$F8*0.9</formula>
    </cfRule>
    <cfRule type="cellIs" dxfId="1014" priority="9" operator="greaterThan">
      <formula>$F8</formula>
    </cfRule>
  </conditionalFormatting>
  <conditionalFormatting sqref="D13">
    <cfRule type="cellIs" dxfId="1013" priority="4" operator="between">
      <formula>$F13*0.9</formula>
      <formula>$F13</formula>
    </cfRule>
    <cfRule type="cellIs" dxfId="1012" priority="5" operator="lessThan">
      <formula>$F13*0.9</formula>
    </cfRule>
    <cfRule type="cellIs" dxfId="1011" priority="6" operator="greaterThan">
      <formula>$F13</formula>
    </cfRule>
  </conditionalFormatting>
  <conditionalFormatting sqref="D17">
    <cfRule type="cellIs" dxfId="1010" priority="1" operator="between">
      <formula>$F17*0.9</formula>
      <formula>$F17</formula>
    </cfRule>
    <cfRule type="cellIs" dxfId="1009" priority="2" operator="lessThan">
      <formula>$F17*0.9</formula>
    </cfRule>
    <cfRule type="cellIs" dxfId="1008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13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95</v>
      </c>
      <c r="E5" s="100">
        <f>SUM(D5/$F5)*100</f>
        <v>110.46511627906976</v>
      </c>
      <c r="F5" s="101">
        <v>86</v>
      </c>
      <c r="G5" s="96">
        <v>94.7</v>
      </c>
      <c r="H5" s="100">
        <f>SUM(G5/$O5)*100</f>
        <v>109.86078886310904</v>
      </c>
      <c r="I5" s="100">
        <v>88</v>
      </c>
      <c r="J5" s="100">
        <f>SUM(I5/$O5)*100</f>
        <v>102.08816705336427</v>
      </c>
      <c r="K5" s="25">
        <v>86.7</v>
      </c>
      <c r="L5" s="100">
        <f>SUM(K5/$O5)*100</f>
        <v>100.5800464037123</v>
      </c>
      <c r="M5" s="25"/>
      <c r="N5" s="35">
        <f>SUM(M5/$O5)*100</f>
        <v>0</v>
      </c>
      <c r="O5" s="40">
        <v>86.2</v>
      </c>
      <c r="Q5" s="1"/>
    </row>
    <row r="6" spans="3:17" ht="20.100000000000001" customHeight="1" x14ac:dyDescent="0.25">
      <c r="C6" s="28" t="s">
        <v>3</v>
      </c>
      <c r="D6" s="36">
        <v>8017</v>
      </c>
      <c r="E6" s="100">
        <f>SUM(D6/$F6)*100</f>
        <v>111.34722222222221</v>
      </c>
      <c r="F6" s="102">
        <v>7200</v>
      </c>
      <c r="G6" s="95">
        <v>8272</v>
      </c>
      <c r="H6" s="100">
        <f>SUM(G6/$O6)*100</f>
        <v>114.88888888888889</v>
      </c>
      <c r="I6" s="103">
        <v>9063</v>
      </c>
      <c r="J6" s="100">
        <f>SUM(I6/$O6)*100</f>
        <v>125.875</v>
      </c>
      <c r="K6" s="36">
        <v>8789</v>
      </c>
      <c r="L6" s="100">
        <f>SUM(K6/$O6)*100</f>
        <v>122.06944444444446</v>
      </c>
      <c r="M6" s="36"/>
      <c r="N6" s="35">
        <f>SUM(M6/$O6)*100</f>
        <v>0</v>
      </c>
      <c r="O6" s="42">
        <v>7200</v>
      </c>
      <c r="Q6" s="1"/>
    </row>
    <row r="7" spans="3:17" ht="20.100000000000001" customHeight="1" x14ac:dyDescent="0.25">
      <c r="C7" s="28" t="s">
        <v>10</v>
      </c>
      <c r="D7" s="25">
        <v>92.600000000000009</v>
      </c>
      <c r="E7" s="100">
        <f>SUM(D7/$F7)*100</f>
        <v>111.56626506024097</v>
      </c>
      <c r="F7" s="104">
        <v>83</v>
      </c>
      <c r="G7" s="96">
        <v>91.5</v>
      </c>
      <c r="H7" s="100">
        <f>SUM(G7/$O7)*100</f>
        <v>109.5808383233533</v>
      </c>
      <c r="I7" s="100">
        <v>91.7</v>
      </c>
      <c r="J7" s="100">
        <f>SUM(I7/$O7)*100</f>
        <v>109.82035928143712</v>
      </c>
      <c r="K7" s="25">
        <v>91.2</v>
      </c>
      <c r="L7" s="100">
        <f>SUM(K7/$O7)*100</f>
        <v>109.22155688622755</v>
      </c>
      <c r="M7" s="25"/>
      <c r="N7" s="35">
        <f>SUM(M7/$O7)*100</f>
        <v>0</v>
      </c>
      <c r="O7" s="41">
        <v>83.5</v>
      </c>
      <c r="Q7" s="1"/>
    </row>
    <row r="8" spans="3:17" ht="20.100000000000001" customHeight="1" x14ac:dyDescent="0.25">
      <c r="C8" s="28" t="s">
        <v>15</v>
      </c>
      <c r="D8" s="25">
        <v>89.1</v>
      </c>
      <c r="E8" s="100">
        <f>SUM(D8/$F8)*100</f>
        <v>143.70967741935482</v>
      </c>
      <c r="F8" s="104">
        <v>62</v>
      </c>
      <c r="G8" s="96">
        <v>90.6</v>
      </c>
      <c r="H8" s="100">
        <f>SUM(G8/$O8)*100</f>
        <v>139.38461538461539</v>
      </c>
      <c r="I8" s="100">
        <v>90</v>
      </c>
      <c r="J8" s="100">
        <f>SUM(I8/$O8)*100</f>
        <v>138.46153846153845</v>
      </c>
      <c r="K8" s="25">
        <v>83.3</v>
      </c>
      <c r="L8" s="100">
        <f>SUM(K8/$O8)*100</f>
        <v>128.15384615384616</v>
      </c>
      <c r="M8" s="25"/>
      <c r="N8" s="35">
        <f>SUM(M8/$O8)*100</f>
        <v>0</v>
      </c>
      <c r="O8" s="41">
        <v>65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84.899999999999991</v>
      </c>
      <c r="E10" s="100">
        <f>SUM(D10/$F10)*100</f>
        <v>102.28915662650601</v>
      </c>
      <c r="F10" s="101">
        <v>83</v>
      </c>
      <c r="G10" s="96">
        <v>84.5</v>
      </c>
      <c r="H10" s="100">
        <f>SUM(G10/$O10)*100</f>
        <v>101.5625</v>
      </c>
      <c r="I10" s="100">
        <v>88.7</v>
      </c>
      <c r="J10" s="100">
        <f>SUM(I10/$O10)*100</f>
        <v>106.61057692307692</v>
      </c>
      <c r="K10" s="25">
        <v>87</v>
      </c>
      <c r="L10" s="100">
        <f>SUM(K10/$O10)*100</f>
        <v>104.56730769230769</v>
      </c>
      <c r="M10" s="25"/>
      <c r="N10" s="35">
        <f>SUM(M10/$O10)*100</f>
        <v>0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8229</v>
      </c>
      <c r="E11" s="100">
        <f>SUM(D11/$F11)*100</f>
        <v>120.13138686131386</v>
      </c>
      <c r="F11" s="102">
        <v>6850</v>
      </c>
      <c r="G11" s="95">
        <v>8320</v>
      </c>
      <c r="H11" s="100">
        <f>SUM(G11/$O11)*100</f>
        <v>121.45985401459853</v>
      </c>
      <c r="I11" s="103">
        <v>8320</v>
      </c>
      <c r="J11" s="100">
        <f>SUM(I11/$O11)*100</f>
        <v>121.45985401459853</v>
      </c>
      <c r="K11" s="36">
        <v>9960</v>
      </c>
      <c r="L11" s="100">
        <f>SUM(K11/$O11)*100</f>
        <v>145.4014598540146</v>
      </c>
      <c r="M11" s="36"/>
      <c r="N11" s="35">
        <f>SUM(M11/$O11)*100</f>
        <v>0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87.5</v>
      </c>
      <c r="E12" s="100">
        <f>SUM(D12/$F12)*100</f>
        <v>110.75949367088607</v>
      </c>
      <c r="F12" s="101">
        <v>79</v>
      </c>
      <c r="G12" s="96">
        <v>86.4</v>
      </c>
      <c r="H12" s="100">
        <f>SUM(G12/$O12)*100</f>
        <v>109.09090909090911</v>
      </c>
      <c r="I12" s="100">
        <v>88.7</v>
      </c>
      <c r="J12" s="25">
        <f>SUM(I12/$O12)*100</f>
        <v>111.99494949494951</v>
      </c>
      <c r="K12" s="25">
        <v>87.9</v>
      </c>
      <c r="L12" s="100">
        <f>SUM(K12/$O12)*100</f>
        <v>110.98484848484848</v>
      </c>
      <c r="M12" s="25"/>
      <c r="N12" s="35">
        <f>SUM(M12/$O12)*100</f>
        <v>0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81</v>
      </c>
      <c r="E13" s="100">
        <f>SUM(D13/$F13)*100</f>
        <v>135</v>
      </c>
      <c r="F13" s="101">
        <v>60</v>
      </c>
      <c r="G13" s="96">
        <v>77.8</v>
      </c>
      <c r="H13" s="100">
        <f>SUM(G13/$O13)*100</f>
        <v>119.69230769230769</v>
      </c>
      <c r="I13" s="100">
        <v>79.2</v>
      </c>
      <c r="J13" s="100">
        <f>SUM(I13/$O13)*100</f>
        <v>121.84615384615385</v>
      </c>
      <c r="K13" s="25">
        <v>65.5</v>
      </c>
      <c r="L13" s="100">
        <f>SUM(K13/$O13)*100</f>
        <v>100.76923076923077</v>
      </c>
      <c r="M13" s="25"/>
      <c r="N13" s="35">
        <f>SUM(M13/$O13)*100</f>
        <v>0</v>
      </c>
      <c r="O13" s="41">
        <v>65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83.5</v>
      </c>
      <c r="E15" s="100">
        <f>SUM(D15/$F15)*100</f>
        <v>119.28571428571428</v>
      </c>
      <c r="F15" s="101">
        <v>70</v>
      </c>
      <c r="G15" s="96">
        <v>83.2</v>
      </c>
      <c r="H15" s="100">
        <f>SUM(G15/$O15)*100</f>
        <v>115.55555555555557</v>
      </c>
      <c r="I15" s="100">
        <v>80.900000000000006</v>
      </c>
      <c r="J15" s="100">
        <f>SUM(I15/$O15)*100</f>
        <v>112.36111111111111</v>
      </c>
      <c r="K15" s="25">
        <v>82.399999999999991</v>
      </c>
      <c r="L15" s="100">
        <f>SUM(K15/$O15)*100</f>
        <v>114.44444444444444</v>
      </c>
      <c r="M15" s="25"/>
      <c r="N15" s="35">
        <f>SUM(M15/$O15)*100</f>
        <v>0</v>
      </c>
      <c r="O15" s="41">
        <v>72</v>
      </c>
      <c r="Q15" s="1"/>
    </row>
    <row r="16" spans="3:17" ht="20.100000000000001" customHeight="1" x14ac:dyDescent="0.25">
      <c r="C16" s="28" t="s">
        <v>10</v>
      </c>
      <c r="D16" s="25">
        <v>82.199999999999989</v>
      </c>
      <c r="E16" s="100">
        <f>SUM(D16/$F16)*100</f>
        <v>122.6865671641791</v>
      </c>
      <c r="F16" s="101">
        <v>67</v>
      </c>
      <c r="G16" s="105">
        <v>82.8</v>
      </c>
      <c r="H16" s="100">
        <f t="shared" ref="H16:H17" si="0">SUM(G16/$O16)*100</f>
        <v>123.21428571428569</v>
      </c>
      <c r="I16" s="100">
        <v>85.7</v>
      </c>
      <c r="J16" s="100">
        <f t="shared" ref="J16:J17" si="1">SUM(I16/$O16)*100</f>
        <v>127.52976190476191</v>
      </c>
      <c r="K16" s="25">
        <v>85.9</v>
      </c>
      <c r="L16" s="100">
        <f t="shared" ref="L16:L17" si="2">SUM(K16/$O16)*100</f>
        <v>127.82738095238095</v>
      </c>
      <c r="M16" s="25"/>
      <c r="N16" s="35">
        <f>SUM(M16/$O16)*100</f>
        <v>0</v>
      </c>
      <c r="O16" s="41">
        <v>67.2</v>
      </c>
      <c r="Q16" s="1"/>
    </row>
    <row r="17" spans="3:17" ht="20.100000000000001" customHeight="1" x14ac:dyDescent="0.25">
      <c r="C17" s="28" t="s">
        <v>15</v>
      </c>
      <c r="D17" s="25">
        <v>72.5</v>
      </c>
      <c r="E17" s="100">
        <f>SUM(D17/$F17)*100</f>
        <v>96.409574468085097</v>
      </c>
      <c r="F17" s="101">
        <v>75.2</v>
      </c>
      <c r="G17" s="96">
        <v>74.7</v>
      </c>
      <c r="H17" s="100">
        <f t="shared" si="0"/>
        <v>98.940397350993379</v>
      </c>
      <c r="I17" s="100">
        <v>76.400000000000006</v>
      </c>
      <c r="J17" s="100">
        <f t="shared" si="1"/>
        <v>101.19205298013244</v>
      </c>
      <c r="K17" s="25">
        <v>74.5</v>
      </c>
      <c r="L17" s="100">
        <f t="shared" si="2"/>
        <v>98.675496688741731</v>
      </c>
      <c r="M17" s="25"/>
      <c r="N17" s="35">
        <f>SUM(M17/$O17)*100</f>
        <v>0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63.800000000000004</v>
      </c>
      <c r="E19" s="100">
        <f>SUM(D19/$F19)*100</f>
        <v>101.26984126984129</v>
      </c>
      <c r="F19" s="101">
        <v>63</v>
      </c>
      <c r="G19" s="96">
        <v>63.8</v>
      </c>
      <c r="H19" s="100">
        <f>SUM(G19/$O19)*100</f>
        <v>100.94936708860757</v>
      </c>
      <c r="I19" s="100">
        <v>65.100000000000009</v>
      </c>
      <c r="J19" s="100">
        <f>SUM(I19/$O19)*100</f>
        <v>103.00632911392407</v>
      </c>
      <c r="K19" s="25">
        <v>69</v>
      </c>
      <c r="L19" s="100">
        <f>SUM(K19/$O19)*100</f>
        <v>109.17721518987342</v>
      </c>
      <c r="M19" s="25"/>
      <c r="N19" s="35">
        <f>SUM(M19/$O19)*100</f>
        <v>0</v>
      </c>
      <c r="O19" s="41">
        <v>63.2</v>
      </c>
      <c r="Q19" s="1"/>
    </row>
    <row r="20" spans="3:17" ht="20.100000000000001" customHeight="1" x14ac:dyDescent="0.25">
      <c r="C20" s="28" t="s">
        <v>3</v>
      </c>
      <c r="D20" s="36">
        <v>5619</v>
      </c>
      <c r="E20" s="100">
        <f>SUM(D20/$F20)*100</f>
        <v>110.1764705882353</v>
      </c>
      <c r="F20" s="102">
        <v>5100</v>
      </c>
      <c r="G20" s="95">
        <v>5664</v>
      </c>
      <c r="H20" s="100">
        <f>SUM(G20/$O20)*100</f>
        <v>111.05882352941177</v>
      </c>
      <c r="I20" s="103">
        <v>5577</v>
      </c>
      <c r="J20" s="100">
        <f>SUM(I20/$O20)*100</f>
        <v>109.35294117647058</v>
      </c>
      <c r="K20" s="36">
        <v>5457</v>
      </c>
      <c r="L20" s="100">
        <f>SUM(K20/$O20)*100</f>
        <v>107</v>
      </c>
      <c r="M20" s="36"/>
      <c r="N20" s="35">
        <f>SUM(M20/$O20)*100</f>
        <v>0</v>
      </c>
      <c r="O20" s="42">
        <v>5100</v>
      </c>
      <c r="Q20" s="1"/>
    </row>
    <row r="21" spans="3:17" ht="20.100000000000001" customHeight="1" x14ac:dyDescent="0.25">
      <c r="C21" s="32" t="s">
        <v>10</v>
      </c>
      <c r="D21" s="25">
        <v>64.8</v>
      </c>
      <c r="E21" s="100">
        <f>SUM(D21/$F21)*100</f>
        <v>101.25</v>
      </c>
      <c r="F21" s="101">
        <v>64</v>
      </c>
      <c r="G21" s="96">
        <v>63.9</v>
      </c>
      <c r="H21" s="100">
        <f>SUM(G21/$O21)*100</f>
        <v>99.53271028037382</v>
      </c>
      <c r="I21" s="100">
        <v>63.4</v>
      </c>
      <c r="J21" s="100">
        <f>SUM(I21/$O21)*100</f>
        <v>98.753894080996872</v>
      </c>
      <c r="K21" s="25">
        <v>64.400000000000006</v>
      </c>
      <c r="L21" s="100">
        <f>SUM(K21/$O21)*100</f>
        <v>100.3115264797508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007" priority="62" operator="between">
      <formula>$F5*0.9</formula>
      <formula>$F5</formula>
    </cfRule>
    <cfRule type="cellIs" dxfId="1006" priority="63" operator="lessThan">
      <formula>$F5*0.9</formula>
    </cfRule>
    <cfRule type="cellIs" dxfId="1005" priority="64" operator="greaterThan">
      <formula>$F5</formula>
    </cfRule>
  </conditionalFormatting>
  <conditionalFormatting sqref="D7">
    <cfRule type="cellIs" dxfId="1004" priority="55" operator="between">
      <formula>$F7*0.9</formula>
      <formula>$F7</formula>
    </cfRule>
    <cfRule type="cellIs" dxfId="1003" priority="56" operator="lessThan">
      <formula>$F7*0.9</formula>
    </cfRule>
    <cfRule type="cellIs" dxfId="1002" priority="57" operator="greaterThan">
      <formula>$F7</formula>
    </cfRule>
  </conditionalFormatting>
  <conditionalFormatting sqref="D6">
    <cfRule type="cellIs" dxfId="1001" priority="52" operator="between">
      <formula>$F6*0.9</formula>
      <formula>$F6</formula>
    </cfRule>
    <cfRule type="cellIs" dxfId="1000" priority="53" operator="lessThan">
      <formula>$F6*0.9</formula>
    </cfRule>
    <cfRule type="cellIs" dxfId="999" priority="54" operator="greaterThan">
      <formula>$F6</formula>
    </cfRule>
  </conditionalFormatting>
  <conditionalFormatting sqref="D10">
    <cfRule type="cellIs" dxfId="998" priority="49" operator="between">
      <formula>$F10*0.9</formula>
      <formula>$F10</formula>
    </cfRule>
    <cfRule type="cellIs" dxfId="997" priority="50" operator="lessThan">
      <formula>$F10*0.9</formula>
    </cfRule>
    <cfRule type="cellIs" dxfId="996" priority="51" operator="greaterThan">
      <formula>$F10</formula>
    </cfRule>
  </conditionalFormatting>
  <conditionalFormatting sqref="D15">
    <cfRule type="cellIs" dxfId="995" priority="46" operator="between">
      <formula>$F15*0.9</formula>
      <formula>$F15</formula>
    </cfRule>
    <cfRule type="cellIs" dxfId="994" priority="47" operator="lessThan">
      <formula>$F15*0.9</formula>
    </cfRule>
    <cfRule type="cellIs" dxfId="993" priority="48" operator="greaterThan">
      <formula>$F15</formula>
    </cfRule>
  </conditionalFormatting>
  <conditionalFormatting sqref="D19">
    <cfRule type="cellIs" dxfId="992" priority="43" operator="between">
      <formula>$F19*0.9</formula>
      <formula>$F19</formula>
    </cfRule>
    <cfRule type="cellIs" dxfId="991" priority="44" operator="lessThan">
      <formula>$F19*0.9</formula>
    </cfRule>
    <cfRule type="cellIs" dxfId="990" priority="45" operator="greaterThan">
      <formula>$F19</formula>
    </cfRule>
  </conditionalFormatting>
  <conditionalFormatting sqref="D11">
    <cfRule type="cellIs" dxfId="989" priority="40" operator="between">
      <formula>$F11*0.9</formula>
      <formula>$F11</formula>
    </cfRule>
    <cfRule type="cellIs" dxfId="988" priority="41" operator="lessThan">
      <formula>$F11*0.9</formula>
    </cfRule>
    <cfRule type="cellIs" dxfId="987" priority="42" operator="greaterThan">
      <formula>$F11</formula>
    </cfRule>
  </conditionalFormatting>
  <conditionalFormatting sqref="D20">
    <cfRule type="cellIs" dxfId="986" priority="37" operator="between">
      <formula>$F20*0.9</formula>
      <formula>$F20</formula>
    </cfRule>
    <cfRule type="cellIs" dxfId="985" priority="38" operator="lessThan">
      <formula>$F20*0.9</formula>
    </cfRule>
    <cfRule type="cellIs" dxfId="984" priority="39" operator="greaterThan">
      <formula>$F20</formula>
    </cfRule>
  </conditionalFormatting>
  <conditionalFormatting sqref="D12">
    <cfRule type="cellIs" dxfId="983" priority="34" operator="between">
      <formula>$F12*0.9</formula>
      <formula>$F12</formula>
    </cfRule>
    <cfRule type="cellIs" dxfId="982" priority="35" operator="lessThan">
      <formula>$F12*0.9</formula>
    </cfRule>
    <cfRule type="cellIs" dxfId="981" priority="36" operator="greaterThan">
      <formula>$F12</formula>
    </cfRule>
  </conditionalFormatting>
  <conditionalFormatting sqref="D16">
    <cfRule type="cellIs" dxfId="980" priority="31" operator="between">
      <formula>$F16*0.9</formula>
      <formula>$F16</formula>
    </cfRule>
    <cfRule type="cellIs" dxfId="979" priority="32" operator="lessThan">
      <formula>$F16*0.9</formula>
    </cfRule>
    <cfRule type="cellIs" dxfId="978" priority="33" operator="greaterThan">
      <formula>$F16</formula>
    </cfRule>
  </conditionalFormatting>
  <conditionalFormatting sqref="D21">
    <cfRule type="cellIs" dxfId="977" priority="28" operator="between">
      <formula>$F21*0.9</formula>
      <formula>$F21</formula>
    </cfRule>
    <cfRule type="cellIs" dxfId="976" priority="29" operator="lessThan">
      <formula>$F21*0.9</formula>
    </cfRule>
    <cfRule type="cellIs" dxfId="975" priority="30" operator="greaterThan">
      <formula>$F21</formula>
    </cfRule>
  </conditionalFormatting>
  <conditionalFormatting sqref="G5 I5 K5 M5">
    <cfRule type="cellIs" dxfId="974" priority="83" operator="between">
      <formula>$O5*0.9</formula>
      <formula>$O5</formula>
    </cfRule>
    <cfRule type="cellIs" dxfId="973" priority="84" operator="lessThan">
      <formula>$O5*0.9</formula>
    </cfRule>
    <cfRule type="cellIs" dxfId="972" priority="85" operator="greaterThan">
      <formula>$O5</formula>
    </cfRule>
  </conditionalFormatting>
  <conditionalFormatting sqref="G6 I6 K6 M6">
    <cfRule type="cellIs" dxfId="971" priority="65" operator="between">
      <formula>$O6*0.9</formula>
      <formula>$O6</formula>
    </cfRule>
    <cfRule type="cellIs" dxfId="970" priority="66" operator="lessThan">
      <formula>$O6*0.9</formula>
    </cfRule>
    <cfRule type="cellIs" dxfId="969" priority="67" operator="greaterThan">
      <formula>$O6</formula>
    </cfRule>
  </conditionalFormatting>
  <conditionalFormatting sqref="G7 I7 K7 M7">
    <cfRule type="cellIs" dxfId="968" priority="25" operator="between">
      <formula>$O7*0.9</formula>
      <formula>$O7</formula>
    </cfRule>
    <cfRule type="cellIs" dxfId="967" priority="26" operator="lessThan">
      <formula>$O7*0.9</formula>
    </cfRule>
    <cfRule type="cellIs" dxfId="966" priority="27" operator="greaterThan">
      <formula>$O7</formula>
    </cfRule>
  </conditionalFormatting>
  <conditionalFormatting sqref="G8 I8 K8 M8">
    <cfRule type="cellIs" dxfId="965" priority="22" operator="between">
      <formula>$O8*0.9</formula>
      <formula>$O8</formula>
    </cfRule>
    <cfRule type="cellIs" dxfId="964" priority="23" operator="lessThan">
      <formula>$O8*0.9</formula>
    </cfRule>
    <cfRule type="cellIs" dxfId="963" priority="24" operator="greaterThan">
      <formula>$O8</formula>
    </cfRule>
  </conditionalFormatting>
  <conditionalFormatting sqref="G10 I10 K10 M10">
    <cfRule type="cellIs" dxfId="962" priority="80" operator="between">
      <formula>$O10*0.9</formula>
      <formula>$O10</formula>
    </cfRule>
    <cfRule type="cellIs" dxfId="961" priority="81" operator="lessThan">
      <formula>$O10*0.9</formula>
    </cfRule>
    <cfRule type="cellIs" dxfId="960" priority="82" operator="greaterThan">
      <formula>$O10</formula>
    </cfRule>
  </conditionalFormatting>
  <conditionalFormatting sqref="G11 I11 K11 M11">
    <cfRule type="cellIs" dxfId="959" priority="77" operator="between">
      <formula>$O11*0.9</formula>
      <formula>$O11</formula>
    </cfRule>
    <cfRule type="cellIs" dxfId="958" priority="78" operator="lessThan">
      <formula>$O11*0.9</formula>
    </cfRule>
    <cfRule type="cellIs" dxfId="957" priority="79" operator="greaterThan">
      <formula>$O11</formula>
    </cfRule>
  </conditionalFormatting>
  <conditionalFormatting sqref="G12 I12 K12 M12">
    <cfRule type="cellIs" dxfId="956" priority="59" operator="between">
      <formula>$O12*0.9</formula>
      <formula>$O12</formula>
    </cfRule>
    <cfRule type="cellIs" dxfId="955" priority="60" operator="lessThan">
      <formula>$O12*0.9</formula>
    </cfRule>
    <cfRule type="cellIs" dxfId="954" priority="61" operator="greaterThan">
      <formula>$O12</formula>
    </cfRule>
  </conditionalFormatting>
  <conditionalFormatting sqref="G13 I13 K13 M13">
    <cfRule type="cellIs" dxfId="953" priority="19" operator="between">
      <formula>$O13*0.9</formula>
      <formula>$O13</formula>
    </cfRule>
    <cfRule type="cellIs" dxfId="952" priority="20" operator="lessThan">
      <formula>$O13*0.9</formula>
    </cfRule>
    <cfRule type="cellIs" dxfId="951" priority="21" operator="greaterThan">
      <formula>$O13</formula>
    </cfRule>
  </conditionalFormatting>
  <conditionalFormatting sqref="G15 I15 K15 M15">
    <cfRule type="cellIs" dxfId="950" priority="74" operator="between">
      <formula>$O15*0.9</formula>
      <formula>$O15</formula>
    </cfRule>
    <cfRule type="cellIs" dxfId="949" priority="75" operator="lessThan">
      <formula>$O15*0.9</formula>
    </cfRule>
    <cfRule type="cellIs" dxfId="948" priority="76" operator="greaterThan">
      <formula>$O15</formula>
    </cfRule>
  </conditionalFormatting>
  <conditionalFormatting sqref="G16 I16 K16 M16">
    <cfRule type="cellIs" dxfId="947" priority="16" operator="between">
      <formula>$O16*0.9</formula>
      <formula>$O16</formula>
    </cfRule>
    <cfRule type="cellIs" dxfId="946" priority="17" operator="lessThan">
      <formula>$O16*0.9</formula>
    </cfRule>
    <cfRule type="cellIs" dxfId="945" priority="18" operator="greaterThan">
      <formula>$O16</formula>
    </cfRule>
  </conditionalFormatting>
  <conditionalFormatting sqref="G17 I17 K17 M17">
    <cfRule type="cellIs" dxfId="944" priority="13" operator="between">
      <formula>$O17*0.9</formula>
      <formula>$O17</formula>
    </cfRule>
    <cfRule type="cellIs" dxfId="943" priority="14" operator="lessThan">
      <formula>$O17*0.9</formula>
    </cfRule>
    <cfRule type="cellIs" dxfId="942" priority="15" operator="greaterThan">
      <formula>$O17</formula>
    </cfRule>
  </conditionalFormatting>
  <conditionalFormatting sqref="G19 I19 K19 M19">
    <cfRule type="cellIs" dxfId="941" priority="71" operator="between">
      <formula>$O19*0.9</formula>
      <formula>$O19</formula>
    </cfRule>
    <cfRule type="cellIs" dxfId="940" priority="72" operator="lessThan">
      <formula>$O19*0.9</formula>
    </cfRule>
    <cfRule type="cellIs" dxfId="939" priority="73" operator="greaterThan">
      <formula>$O19</formula>
    </cfRule>
  </conditionalFormatting>
  <conditionalFormatting sqref="G20 I20 K20 M20">
    <cfRule type="cellIs" dxfId="938" priority="68" operator="between">
      <formula>$O20*0.9</formula>
      <formula>$O20</formula>
    </cfRule>
    <cfRule type="cellIs" dxfId="937" priority="69" operator="lessThan">
      <formula>$O20*0.9</formula>
    </cfRule>
    <cfRule type="cellIs" dxfId="936" priority="70" operator="greaterThan">
      <formula>$O20</formula>
    </cfRule>
  </conditionalFormatting>
  <conditionalFormatting sqref="G21 I21 K21 M21">
    <cfRule type="cellIs" dxfId="935" priority="10" operator="between">
      <formula>$O21*0.9</formula>
      <formula>$O21</formula>
    </cfRule>
    <cfRule type="cellIs" dxfId="934" priority="11" operator="lessThan">
      <formula>$O21*0.9</formula>
    </cfRule>
    <cfRule type="cellIs" dxfId="933" priority="12" operator="greaterThan">
      <formula>$O21</formula>
    </cfRule>
  </conditionalFormatting>
  <conditionalFormatting sqref="D8">
    <cfRule type="cellIs" dxfId="932" priority="7" operator="between">
      <formula>$F8*0.9</formula>
      <formula>$F8</formula>
    </cfRule>
    <cfRule type="cellIs" dxfId="931" priority="8" operator="lessThan">
      <formula>$F8*0.9</formula>
    </cfRule>
    <cfRule type="cellIs" dxfId="930" priority="9" operator="greaterThan">
      <formula>$F8</formula>
    </cfRule>
  </conditionalFormatting>
  <conditionalFormatting sqref="D13">
    <cfRule type="cellIs" dxfId="929" priority="4" operator="between">
      <formula>$F13*0.9</formula>
      <formula>$F13</formula>
    </cfRule>
    <cfRule type="cellIs" dxfId="928" priority="5" operator="lessThan">
      <formula>$F13*0.9</formula>
    </cfRule>
    <cfRule type="cellIs" dxfId="927" priority="6" operator="greaterThan">
      <formula>$F13</formula>
    </cfRule>
  </conditionalFormatting>
  <conditionalFormatting sqref="D17">
    <cfRule type="cellIs" dxfId="926" priority="1" operator="between">
      <formula>$F17*0.9</formula>
      <formula>$F17</formula>
    </cfRule>
    <cfRule type="cellIs" dxfId="925" priority="2" operator="lessThan">
      <formula>$F17*0.9</formula>
    </cfRule>
    <cfRule type="cellIs" dxfId="924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14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94.699999999999989</v>
      </c>
      <c r="E5" s="100">
        <f>SUM(D5/$F5)*100</f>
        <v>106.40449438202246</v>
      </c>
      <c r="F5" s="101">
        <v>89</v>
      </c>
      <c r="G5" s="96">
        <v>95.2</v>
      </c>
      <c r="H5" s="100">
        <f>SUM(G5/$O5)*100</f>
        <v>106.72645739910314</v>
      </c>
      <c r="I5" s="100">
        <v>95.3</v>
      </c>
      <c r="J5" s="100">
        <f>SUM(I5/$O5)*100</f>
        <v>106.83856502242153</v>
      </c>
      <c r="K5" s="25">
        <v>94.8</v>
      </c>
      <c r="L5" s="100">
        <f>SUM(K5/$O5)*100</f>
        <v>106.27802690582959</v>
      </c>
      <c r="M5" s="25"/>
      <c r="N5" s="35">
        <f>SUM(M5/$O5)*100</f>
        <v>0</v>
      </c>
      <c r="O5" s="40">
        <v>89.2</v>
      </c>
      <c r="Q5" s="1"/>
    </row>
    <row r="6" spans="3:17" ht="20.100000000000001" customHeight="1" x14ac:dyDescent="0.25">
      <c r="C6" s="28" t="s">
        <v>3</v>
      </c>
      <c r="D6" s="36">
        <v>10769</v>
      </c>
      <c r="E6" s="100">
        <f>SUM(D6/$F6)*100</f>
        <v>157.2116788321168</v>
      </c>
      <c r="F6" s="102">
        <v>6850</v>
      </c>
      <c r="G6" s="95">
        <v>10834</v>
      </c>
      <c r="H6" s="100">
        <f>SUM(G6/$O6)*100</f>
        <v>158.16058394160584</v>
      </c>
      <c r="I6" s="103">
        <v>11073</v>
      </c>
      <c r="J6" s="100">
        <f>SUM(I6/$O6)*100</f>
        <v>161.64963503649633</v>
      </c>
      <c r="K6" s="36">
        <v>11344</v>
      </c>
      <c r="L6" s="100">
        <f>SUM(K6/$O6)*100</f>
        <v>165.60583941605839</v>
      </c>
      <c r="M6" s="36"/>
      <c r="N6" s="35">
        <f>SUM(M6/$O6)*100</f>
        <v>0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90.5</v>
      </c>
      <c r="E7" s="100">
        <f>SUM(D7/$F7)*100</f>
        <v>106.47058823529412</v>
      </c>
      <c r="F7" s="104">
        <v>85</v>
      </c>
      <c r="G7" s="96">
        <v>93.2</v>
      </c>
      <c r="H7" s="100">
        <f>SUM(G7/$O7)*100</f>
        <v>109.00584795321637</v>
      </c>
      <c r="I7" s="100">
        <v>91.9</v>
      </c>
      <c r="J7" s="100">
        <f>SUM(I7/$O7)*100</f>
        <v>107.48538011695908</v>
      </c>
      <c r="K7" s="25">
        <v>91.9</v>
      </c>
      <c r="L7" s="100">
        <f>SUM(K7/$O7)*100</f>
        <v>107.48538011695908</v>
      </c>
      <c r="M7" s="25"/>
      <c r="N7" s="35">
        <f>SUM(M7/$O7)*100</f>
        <v>0</v>
      </c>
      <c r="O7" s="41">
        <v>85.5</v>
      </c>
      <c r="Q7" s="1"/>
    </row>
    <row r="8" spans="3:17" ht="20.100000000000001" customHeight="1" x14ac:dyDescent="0.25">
      <c r="C8" s="28" t="s">
        <v>15</v>
      </c>
      <c r="D8" s="25">
        <v>97.899999999999991</v>
      </c>
      <c r="E8" s="100">
        <f>SUM(D8/$F8)*100</f>
        <v>157.90322580645159</v>
      </c>
      <c r="F8" s="104">
        <v>62</v>
      </c>
      <c r="G8" s="96">
        <v>98.8</v>
      </c>
      <c r="H8" s="100">
        <f>SUM(G8/$O8)*100</f>
        <v>152</v>
      </c>
      <c r="I8" s="100">
        <v>96</v>
      </c>
      <c r="J8" s="100">
        <f>SUM(I8/$O8)*100</f>
        <v>147.69230769230771</v>
      </c>
      <c r="K8" s="25">
        <v>96.399999999999991</v>
      </c>
      <c r="L8" s="100">
        <f>SUM(K8/$O8)*100</f>
        <v>148.30769230769229</v>
      </c>
      <c r="M8" s="25"/>
      <c r="N8" s="35">
        <f>SUM(M8/$O8)*100</f>
        <v>0</v>
      </c>
      <c r="O8" s="41">
        <v>65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92.100000000000009</v>
      </c>
      <c r="E10" s="100">
        <f>SUM(D10/$F10)*100</f>
        <v>102.33333333333334</v>
      </c>
      <c r="F10" s="101">
        <v>90</v>
      </c>
      <c r="G10" s="96">
        <v>92.3</v>
      </c>
      <c r="H10" s="100">
        <f>SUM(G10/$O10)*100</f>
        <v>102.3281596452328</v>
      </c>
      <c r="I10" s="100">
        <v>91.600000000000009</v>
      </c>
      <c r="J10" s="100">
        <f>SUM(I10/$O10)*100</f>
        <v>101.55210643015522</v>
      </c>
      <c r="K10" s="25">
        <v>90.8</v>
      </c>
      <c r="L10" s="100">
        <f>SUM(K10/$O10)*100</f>
        <v>100.66518847006651</v>
      </c>
      <c r="M10" s="25"/>
      <c r="N10" s="35">
        <f>SUM(M10/$O10)*100</f>
        <v>0</v>
      </c>
      <c r="O10" s="41">
        <v>90.2</v>
      </c>
      <c r="Q10" s="1"/>
    </row>
    <row r="11" spans="3:17" ht="20.100000000000001" customHeight="1" x14ac:dyDescent="0.25">
      <c r="C11" s="28" t="s">
        <v>3</v>
      </c>
      <c r="D11" s="36">
        <v>7994</v>
      </c>
      <c r="E11" s="100">
        <f>SUM(D11/$F11)*100</f>
        <v>116.7007299270073</v>
      </c>
      <c r="F11" s="102">
        <v>6850</v>
      </c>
      <c r="G11" s="95">
        <v>8172</v>
      </c>
      <c r="H11" s="100">
        <f>SUM(G11/$O11)*100</f>
        <v>119.2992700729927</v>
      </c>
      <c r="I11" s="103">
        <v>8195</v>
      </c>
      <c r="J11" s="100">
        <f>SUM(I11/$O11)*100</f>
        <v>119.63503649635037</v>
      </c>
      <c r="K11" s="36">
        <v>8337</v>
      </c>
      <c r="L11" s="100">
        <f>SUM(K11/$O11)*100</f>
        <v>121.70802919708031</v>
      </c>
      <c r="M11" s="36"/>
      <c r="N11" s="35">
        <f>SUM(M11/$O11)*100</f>
        <v>0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86.9</v>
      </c>
      <c r="E12" s="100">
        <f>SUM(D12/$F12)*100</f>
        <v>102.23529411764707</v>
      </c>
      <c r="F12" s="101">
        <v>85</v>
      </c>
      <c r="G12" s="96">
        <v>91.3</v>
      </c>
      <c r="H12" s="100">
        <f>SUM(G12/$O12)*100</f>
        <v>107.15962441314552</v>
      </c>
      <c r="I12" s="100">
        <v>88.3</v>
      </c>
      <c r="J12" s="25">
        <f>SUM(I12/$O12)*100</f>
        <v>103.63849765258215</v>
      </c>
      <c r="K12" s="25">
        <v>87.7</v>
      </c>
      <c r="L12" s="100">
        <f>SUM(K12/$O12)*100</f>
        <v>102.93427230046947</v>
      </c>
      <c r="M12" s="25"/>
      <c r="N12" s="35">
        <f>SUM(M12/$O12)*100</f>
        <v>0</v>
      </c>
      <c r="O12" s="41">
        <v>85.2</v>
      </c>
      <c r="Q12" s="1"/>
    </row>
    <row r="13" spans="3:17" ht="20.100000000000001" customHeight="1" x14ac:dyDescent="0.25">
      <c r="C13" s="28" t="s">
        <v>15</v>
      </c>
      <c r="D13" s="25">
        <v>85.1</v>
      </c>
      <c r="E13" s="100">
        <f>SUM(D13/$F13)*100</f>
        <v>125.14705882352941</v>
      </c>
      <c r="F13" s="101">
        <v>68</v>
      </c>
      <c r="G13" s="96">
        <v>86</v>
      </c>
      <c r="H13" s="100">
        <f>SUM(G13/$O13)*100</f>
        <v>126.09970674486803</v>
      </c>
      <c r="I13" s="100">
        <v>89.9</v>
      </c>
      <c r="J13" s="100">
        <f>SUM(I13/$O13)*100</f>
        <v>131.81818181818181</v>
      </c>
      <c r="K13" s="25">
        <v>88.8</v>
      </c>
      <c r="L13" s="100">
        <f>SUM(K13/$O13)*100</f>
        <v>130.20527859237535</v>
      </c>
      <c r="M13" s="25"/>
      <c r="N13" s="35">
        <f>SUM(M13/$O13)*100</f>
        <v>0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86.2</v>
      </c>
      <c r="E15" s="100">
        <f>SUM(D15/$F15)*100</f>
        <v>102.61904761904763</v>
      </c>
      <c r="F15" s="101">
        <v>84</v>
      </c>
      <c r="G15" s="96">
        <v>88.1</v>
      </c>
      <c r="H15" s="100">
        <f>SUM(G15/$O15)*100</f>
        <v>104.2603550295858</v>
      </c>
      <c r="I15" s="100">
        <v>88.2</v>
      </c>
      <c r="J15" s="100">
        <f>SUM(I15/$O15)*100</f>
        <v>104.37869822485209</v>
      </c>
      <c r="K15" s="25">
        <v>88.2</v>
      </c>
      <c r="L15" s="100">
        <f>SUM(K15/$O15)*100</f>
        <v>104.37869822485209</v>
      </c>
      <c r="M15" s="25"/>
      <c r="N15" s="35">
        <f>SUM(M15/$O15)*100</f>
        <v>0</v>
      </c>
      <c r="O15" s="41">
        <v>84.5</v>
      </c>
      <c r="Q15" s="1"/>
    </row>
    <row r="16" spans="3:17" ht="20.100000000000001" customHeight="1" x14ac:dyDescent="0.25">
      <c r="C16" s="28" t="s">
        <v>10</v>
      </c>
      <c r="D16" s="25">
        <v>78.400000000000006</v>
      </c>
      <c r="E16" s="100">
        <f>SUM(D16/$F16)*100</f>
        <v>99.240506329113927</v>
      </c>
      <c r="F16" s="101">
        <v>79</v>
      </c>
      <c r="G16" s="105">
        <v>87.2</v>
      </c>
      <c r="H16" s="100">
        <f t="shared" ref="H16:H17" si="0">SUM(G16/$O16)*100</f>
        <v>110.1010101010101</v>
      </c>
      <c r="I16" s="100">
        <v>83.2</v>
      </c>
      <c r="J16" s="100">
        <f t="shared" ref="J16:J17" si="1">SUM(I16/$O16)*100</f>
        <v>105.05050505050507</v>
      </c>
      <c r="K16" s="25">
        <v>84.3</v>
      </c>
      <c r="L16" s="100">
        <f t="shared" ref="L16:L17" si="2">SUM(K16/$O16)*100</f>
        <v>106.43939393939392</v>
      </c>
      <c r="M16" s="25"/>
      <c r="N16" s="35">
        <f>SUM(M16/$O16)*100</f>
        <v>0</v>
      </c>
      <c r="O16" s="41">
        <v>79.2</v>
      </c>
      <c r="Q16" s="1"/>
    </row>
    <row r="17" spans="3:17" ht="20.100000000000001" customHeight="1" x14ac:dyDescent="0.25">
      <c r="C17" s="28" t="s">
        <v>15</v>
      </c>
      <c r="D17" s="25">
        <v>87.8</v>
      </c>
      <c r="E17" s="100">
        <f>SUM(D17/$F17)*100</f>
        <v>102.09302325581395</v>
      </c>
      <c r="F17" s="101">
        <v>86</v>
      </c>
      <c r="G17" s="96">
        <v>94.3</v>
      </c>
      <c r="H17" s="100">
        <f t="shared" si="0"/>
        <v>109.26998841251448</v>
      </c>
      <c r="I17" s="100">
        <v>89.8</v>
      </c>
      <c r="J17" s="100">
        <f t="shared" si="1"/>
        <v>104.0556199304751</v>
      </c>
      <c r="K17" s="25">
        <v>89.5</v>
      </c>
      <c r="L17" s="100">
        <f t="shared" si="2"/>
        <v>103.70799536500579</v>
      </c>
      <c r="M17" s="25"/>
      <c r="N17" s="35">
        <f>SUM(M17/$O17)*100</f>
        <v>0</v>
      </c>
      <c r="O17" s="41">
        <v>86.3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64.7</v>
      </c>
      <c r="E19" s="100">
        <f>SUM(D19/$F19)*100</f>
        <v>98.030303030303031</v>
      </c>
      <c r="F19" s="101">
        <v>66</v>
      </c>
      <c r="G19" s="96">
        <v>64.5</v>
      </c>
      <c r="H19" s="100">
        <f>SUM(G19/$O19)*100</f>
        <v>97.432024169184288</v>
      </c>
      <c r="I19" s="100">
        <v>61.6</v>
      </c>
      <c r="J19" s="100">
        <f>SUM(I19/$O19)*100</f>
        <v>93.051359516616316</v>
      </c>
      <c r="K19" s="25">
        <v>63.1</v>
      </c>
      <c r="L19" s="100">
        <f>SUM(K19/$O19)*100</f>
        <v>95.317220543806641</v>
      </c>
      <c r="M19" s="25"/>
      <c r="N19" s="35">
        <f>SUM(M19/$O19)*100</f>
        <v>0</v>
      </c>
      <c r="O19" s="41">
        <v>66.2</v>
      </c>
      <c r="Q19" s="1"/>
    </row>
    <row r="20" spans="3:17" ht="20.100000000000001" customHeight="1" x14ac:dyDescent="0.25">
      <c r="C20" s="28" t="s">
        <v>3</v>
      </c>
      <c r="D20" s="36">
        <v>6435</v>
      </c>
      <c r="E20" s="100">
        <f>SUM(D20/$F20)*100</f>
        <v>132.68041237113403</v>
      </c>
      <c r="F20" s="102">
        <v>4850</v>
      </c>
      <c r="G20" s="95">
        <v>6283</v>
      </c>
      <c r="H20" s="100">
        <f>SUM(G20/$O20)*100</f>
        <v>129.54639175257731</v>
      </c>
      <c r="I20" s="103">
        <v>5920</v>
      </c>
      <c r="J20" s="100">
        <f>SUM(I20/$O20)*100</f>
        <v>122.0618556701031</v>
      </c>
      <c r="K20" s="36">
        <v>5840</v>
      </c>
      <c r="L20" s="100">
        <f>SUM(K20/$O20)*100</f>
        <v>120.41237113402062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68.5</v>
      </c>
      <c r="E21" s="100">
        <f>SUM(D21/$F21)*100</f>
        <v>107.03125</v>
      </c>
      <c r="F21" s="101">
        <v>64</v>
      </c>
      <c r="G21" s="96">
        <v>66.3</v>
      </c>
      <c r="H21" s="100">
        <f>SUM(G21/$O21)*100</f>
        <v>103.27102803738318</v>
      </c>
      <c r="I21" s="100">
        <v>63.4</v>
      </c>
      <c r="J21" s="100">
        <f>SUM(I21/$O21)*100</f>
        <v>98.753894080996872</v>
      </c>
      <c r="K21" s="25">
        <v>63.5</v>
      </c>
      <c r="L21" s="100">
        <f>SUM(K21/$O21)*100</f>
        <v>98.90965732087227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923" priority="62" operator="between">
      <formula>$F5*0.9</formula>
      <formula>$F5</formula>
    </cfRule>
    <cfRule type="cellIs" dxfId="922" priority="63" operator="lessThan">
      <formula>$F5*0.9</formula>
    </cfRule>
    <cfRule type="cellIs" dxfId="921" priority="64" operator="greaterThan">
      <formula>$F5</formula>
    </cfRule>
  </conditionalFormatting>
  <conditionalFormatting sqref="D7">
    <cfRule type="cellIs" dxfId="920" priority="55" operator="between">
      <formula>$F7*0.9</formula>
      <formula>$F7</formula>
    </cfRule>
    <cfRule type="cellIs" dxfId="919" priority="56" operator="lessThan">
      <formula>$F7*0.9</formula>
    </cfRule>
    <cfRule type="cellIs" dxfId="918" priority="57" operator="greaterThan">
      <formula>$F7</formula>
    </cfRule>
  </conditionalFormatting>
  <conditionalFormatting sqref="D6">
    <cfRule type="cellIs" dxfId="917" priority="52" operator="between">
      <formula>$F6*0.9</formula>
      <formula>$F6</formula>
    </cfRule>
    <cfRule type="cellIs" dxfId="916" priority="53" operator="lessThan">
      <formula>$F6*0.9</formula>
    </cfRule>
    <cfRule type="cellIs" dxfId="915" priority="54" operator="greaterThan">
      <formula>$F6</formula>
    </cfRule>
  </conditionalFormatting>
  <conditionalFormatting sqref="D10">
    <cfRule type="cellIs" dxfId="914" priority="49" operator="between">
      <formula>$F10*0.9</formula>
      <formula>$F10</formula>
    </cfRule>
    <cfRule type="cellIs" dxfId="913" priority="50" operator="lessThan">
      <formula>$F10*0.9</formula>
    </cfRule>
    <cfRule type="cellIs" dxfId="912" priority="51" operator="greaterThan">
      <formula>$F10</formula>
    </cfRule>
  </conditionalFormatting>
  <conditionalFormatting sqref="D15">
    <cfRule type="cellIs" dxfId="911" priority="46" operator="between">
      <formula>$F15*0.9</formula>
      <formula>$F15</formula>
    </cfRule>
    <cfRule type="cellIs" dxfId="910" priority="47" operator="lessThan">
      <formula>$F15*0.9</formula>
    </cfRule>
    <cfRule type="cellIs" dxfId="909" priority="48" operator="greaterThan">
      <formula>$F15</formula>
    </cfRule>
  </conditionalFormatting>
  <conditionalFormatting sqref="D19">
    <cfRule type="cellIs" dxfId="908" priority="43" operator="between">
      <formula>$F19*0.9</formula>
      <formula>$F19</formula>
    </cfRule>
    <cfRule type="cellIs" dxfId="907" priority="44" operator="lessThan">
      <formula>$F19*0.9</formula>
    </cfRule>
    <cfRule type="cellIs" dxfId="906" priority="45" operator="greaterThan">
      <formula>$F19</formula>
    </cfRule>
  </conditionalFormatting>
  <conditionalFormatting sqref="D11">
    <cfRule type="cellIs" dxfId="905" priority="40" operator="between">
      <formula>$F11*0.9</formula>
      <formula>$F11</formula>
    </cfRule>
    <cfRule type="cellIs" dxfId="904" priority="41" operator="lessThan">
      <formula>$F11*0.9</formula>
    </cfRule>
    <cfRule type="cellIs" dxfId="903" priority="42" operator="greaterThan">
      <formula>$F11</formula>
    </cfRule>
  </conditionalFormatting>
  <conditionalFormatting sqref="D20">
    <cfRule type="cellIs" dxfId="902" priority="37" operator="between">
      <formula>$F20*0.9</formula>
      <formula>$F20</formula>
    </cfRule>
    <cfRule type="cellIs" dxfId="901" priority="38" operator="lessThan">
      <formula>$F20*0.9</formula>
    </cfRule>
    <cfRule type="cellIs" dxfId="900" priority="39" operator="greaterThan">
      <formula>$F20</formula>
    </cfRule>
  </conditionalFormatting>
  <conditionalFormatting sqref="D12">
    <cfRule type="cellIs" dxfId="899" priority="34" operator="between">
      <formula>$F12*0.9</formula>
      <formula>$F12</formula>
    </cfRule>
    <cfRule type="cellIs" dxfId="898" priority="35" operator="lessThan">
      <formula>$F12*0.9</formula>
    </cfRule>
    <cfRule type="cellIs" dxfId="897" priority="36" operator="greaterThan">
      <formula>$F12</formula>
    </cfRule>
  </conditionalFormatting>
  <conditionalFormatting sqref="D16">
    <cfRule type="cellIs" dxfId="896" priority="31" operator="between">
      <formula>$F16*0.9</formula>
      <formula>$F16</formula>
    </cfRule>
    <cfRule type="cellIs" dxfId="895" priority="32" operator="lessThan">
      <formula>$F16*0.9</formula>
    </cfRule>
    <cfRule type="cellIs" dxfId="894" priority="33" operator="greaterThan">
      <formula>$F16</formula>
    </cfRule>
  </conditionalFormatting>
  <conditionalFormatting sqref="D21">
    <cfRule type="cellIs" dxfId="893" priority="28" operator="between">
      <formula>$F21*0.9</formula>
      <formula>$F21</formula>
    </cfRule>
    <cfRule type="cellIs" dxfId="892" priority="29" operator="lessThan">
      <formula>$F21*0.9</formula>
    </cfRule>
    <cfRule type="cellIs" dxfId="891" priority="30" operator="greaterThan">
      <formula>$F21</formula>
    </cfRule>
  </conditionalFormatting>
  <conditionalFormatting sqref="G5 I5 K5 M5">
    <cfRule type="cellIs" dxfId="890" priority="83" operator="between">
      <formula>$O5*0.9</formula>
      <formula>$O5</formula>
    </cfRule>
    <cfRule type="cellIs" dxfId="889" priority="84" operator="lessThan">
      <formula>$O5*0.9</formula>
    </cfRule>
    <cfRule type="cellIs" dxfId="888" priority="85" operator="greaterThan">
      <formula>$O5</formula>
    </cfRule>
  </conditionalFormatting>
  <conditionalFormatting sqref="G6 I6 K6 M6">
    <cfRule type="cellIs" dxfId="887" priority="65" operator="between">
      <formula>$O6*0.9</formula>
      <formula>$O6</formula>
    </cfRule>
    <cfRule type="cellIs" dxfId="886" priority="66" operator="lessThan">
      <formula>$O6*0.9</formula>
    </cfRule>
    <cfRule type="cellIs" dxfId="885" priority="67" operator="greaterThan">
      <formula>$O6</formula>
    </cfRule>
  </conditionalFormatting>
  <conditionalFormatting sqref="G7 I7 K7 M7">
    <cfRule type="cellIs" dxfId="884" priority="25" operator="between">
      <formula>$O7*0.9</formula>
      <formula>$O7</formula>
    </cfRule>
    <cfRule type="cellIs" dxfId="883" priority="26" operator="lessThan">
      <formula>$O7*0.9</formula>
    </cfRule>
    <cfRule type="cellIs" dxfId="882" priority="27" operator="greaterThan">
      <formula>$O7</formula>
    </cfRule>
  </conditionalFormatting>
  <conditionalFormatting sqref="G8 I8 K8 M8">
    <cfRule type="cellIs" dxfId="881" priority="22" operator="between">
      <formula>$O8*0.9</formula>
      <formula>$O8</formula>
    </cfRule>
    <cfRule type="cellIs" dxfId="880" priority="23" operator="lessThan">
      <formula>$O8*0.9</formula>
    </cfRule>
    <cfRule type="cellIs" dxfId="879" priority="24" operator="greaterThan">
      <formula>$O8</formula>
    </cfRule>
  </conditionalFormatting>
  <conditionalFormatting sqref="G10 I10 K10 M10">
    <cfRule type="cellIs" dxfId="878" priority="80" operator="between">
      <formula>$O10*0.9</formula>
      <formula>$O10</formula>
    </cfRule>
    <cfRule type="cellIs" dxfId="877" priority="81" operator="lessThan">
      <formula>$O10*0.9</formula>
    </cfRule>
    <cfRule type="cellIs" dxfId="876" priority="82" operator="greaterThan">
      <formula>$O10</formula>
    </cfRule>
  </conditionalFormatting>
  <conditionalFormatting sqref="G11 I11 K11 M11">
    <cfRule type="cellIs" dxfId="875" priority="77" operator="between">
      <formula>$O11*0.9</formula>
      <formula>$O11</formula>
    </cfRule>
    <cfRule type="cellIs" dxfId="874" priority="78" operator="lessThan">
      <formula>$O11*0.9</formula>
    </cfRule>
    <cfRule type="cellIs" dxfId="873" priority="79" operator="greaterThan">
      <formula>$O11</formula>
    </cfRule>
  </conditionalFormatting>
  <conditionalFormatting sqref="G12 I12 K12 M12">
    <cfRule type="cellIs" dxfId="872" priority="59" operator="between">
      <formula>$O12*0.9</formula>
      <formula>$O12</formula>
    </cfRule>
    <cfRule type="cellIs" dxfId="871" priority="60" operator="lessThan">
      <formula>$O12*0.9</formula>
    </cfRule>
    <cfRule type="cellIs" dxfId="870" priority="61" operator="greaterThan">
      <formula>$O12</formula>
    </cfRule>
  </conditionalFormatting>
  <conditionalFormatting sqref="G13 I13 K13 M13">
    <cfRule type="cellIs" dxfId="869" priority="19" operator="between">
      <formula>$O13*0.9</formula>
      <formula>$O13</formula>
    </cfRule>
    <cfRule type="cellIs" dxfId="868" priority="20" operator="lessThan">
      <formula>$O13*0.9</formula>
    </cfRule>
    <cfRule type="cellIs" dxfId="867" priority="21" operator="greaterThan">
      <formula>$O13</formula>
    </cfRule>
  </conditionalFormatting>
  <conditionalFormatting sqref="G15 I15 K15 M15">
    <cfRule type="cellIs" dxfId="866" priority="74" operator="between">
      <formula>$O15*0.9</formula>
      <formula>$O15</formula>
    </cfRule>
    <cfRule type="cellIs" dxfId="865" priority="75" operator="lessThan">
      <formula>$O15*0.9</formula>
    </cfRule>
    <cfRule type="cellIs" dxfId="864" priority="76" operator="greaterThan">
      <formula>$O15</formula>
    </cfRule>
  </conditionalFormatting>
  <conditionalFormatting sqref="G16 I16 K16 M16">
    <cfRule type="cellIs" dxfId="863" priority="16" operator="between">
      <formula>$O16*0.9</formula>
      <formula>$O16</formula>
    </cfRule>
    <cfRule type="cellIs" dxfId="862" priority="17" operator="lessThan">
      <formula>$O16*0.9</formula>
    </cfRule>
    <cfRule type="cellIs" dxfId="861" priority="18" operator="greaterThan">
      <formula>$O16</formula>
    </cfRule>
  </conditionalFormatting>
  <conditionalFormatting sqref="G17 I17 K17 M17">
    <cfRule type="cellIs" dxfId="860" priority="13" operator="between">
      <formula>$O17*0.9</formula>
      <formula>$O17</formula>
    </cfRule>
    <cfRule type="cellIs" dxfId="859" priority="14" operator="lessThan">
      <formula>$O17*0.9</formula>
    </cfRule>
    <cfRule type="cellIs" dxfId="858" priority="15" operator="greaterThan">
      <formula>$O17</formula>
    </cfRule>
  </conditionalFormatting>
  <conditionalFormatting sqref="G19 I19 K19 M19">
    <cfRule type="cellIs" dxfId="857" priority="71" operator="between">
      <formula>$O19*0.9</formula>
      <formula>$O19</formula>
    </cfRule>
    <cfRule type="cellIs" dxfId="856" priority="72" operator="lessThan">
      <formula>$O19*0.9</formula>
    </cfRule>
    <cfRule type="cellIs" dxfId="855" priority="73" operator="greaterThan">
      <formula>$O19</formula>
    </cfRule>
  </conditionalFormatting>
  <conditionalFormatting sqref="G20 I20 K20 M20">
    <cfRule type="cellIs" dxfId="854" priority="68" operator="between">
      <formula>$O20*0.9</formula>
      <formula>$O20</formula>
    </cfRule>
    <cfRule type="cellIs" dxfId="853" priority="69" operator="lessThan">
      <formula>$O20*0.9</formula>
    </cfRule>
    <cfRule type="cellIs" dxfId="852" priority="70" operator="greaterThan">
      <formula>$O20</formula>
    </cfRule>
  </conditionalFormatting>
  <conditionalFormatting sqref="G21 I21 K21 M21">
    <cfRule type="cellIs" dxfId="851" priority="10" operator="between">
      <formula>$O21*0.9</formula>
      <formula>$O21</formula>
    </cfRule>
    <cfRule type="cellIs" dxfId="850" priority="11" operator="lessThan">
      <formula>$O21*0.9</formula>
    </cfRule>
    <cfRule type="cellIs" dxfId="849" priority="12" operator="greaterThan">
      <formula>$O21</formula>
    </cfRule>
  </conditionalFormatting>
  <conditionalFormatting sqref="D8">
    <cfRule type="cellIs" dxfId="848" priority="7" operator="between">
      <formula>$F8*0.9</formula>
      <formula>$F8</formula>
    </cfRule>
    <cfRule type="cellIs" dxfId="847" priority="8" operator="lessThan">
      <formula>$F8*0.9</formula>
    </cfRule>
    <cfRule type="cellIs" dxfId="846" priority="9" operator="greaterThan">
      <formula>$F8</formula>
    </cfRule>
  </conditionalFormatting>
  <conditionalFormatting sqref="D13">
    <cfRule type="cellIs" dxfId="845" priority="4" operator="between">
      <formula>$F13*0.9</formula>
      <formula>$F13</formula>
    </cfRule>
    <cfRule type="cellIs" dxfId="844" priority="5" operator="lessThan">
      <formula>$F13*0.9</formula>
    </cfRule>
    <cfRule type="cellIs" dxfId="843" priority="6" operator="greaterThan">
      <formula>$F13</formula>
    </cfRule>
  </conditionalFormatting>
  <conditionalFormatting sqref="D17">
    <cfRule type="cellIs" dxfId="842" priority="1" operator="between">
      <formula>$F17*0.9</formula>
      <formula>$F17</formula>
    </cfRule>
    <cfRule type="cellIs" dxfId="841" priority="2" operator="lessThan">
      <formula>$F17*0.9</formula>
    </cfRule>
    <cfRule type="cellIs" dxfId="840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15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85.7</v>
      </c>
      <c r="E5" s="100">
        <f>SUM(D5/$F5)*100</f>
        <v>95.222222222222229</v>
      </c>
      <c r="F5" s="101">
        <v>90</v>
      </c>
      <c r="G5" s="96">
        <v>86</v>
      </c>
      <c r="H5" s="100">
        <f>SUM(G5/$O5)*100</f>
        <v>95.343680709534368</v>
      </c>
      <c r="I5" s="100">
        <v>86.5</v>
      </c>
      <c r="J5" s="100">
        <f>SUM(I5/$O5)*100</f>
        <v>95.898004434589808</v>
      </c>
      <c r="K5" s="25">
        <v>76.3</v>
      </c>
      <c r="L5" s="100">
        <f>SUM(K5/$O5)*100</f>
        <v>84.589800443458969</v>
      </c>
      <c r="M5" s="25"/>
      <c r="N5" s="35">
        <f>SUM(M5/$O5)*100</f>
        <v>0</v>
      </c>
      <c r="O5" s="40">
        <v>90.2</v>
      </c>
      <c r="Q5" s="1"/>
    </row>
    <row r="6" spans="3:17" ht="20.100000000000001" customHeight="1" x14ac:dyDescent="0.25">
      <c r="C6" s="28" t="s">
        <v>3</v>
      </c>
      <c r="D6" s="36">
        <v>7445</v>
      </c>
      <c r="E6" s="100">
        <f>SUM(D6/$F6)*100</f>
        <v>108.68613138686132</v>
      </c>
      <c r="F6" s="102">
        <v>6850</v>
      </c>
      <c r="G6" s="95">
        <v>8176</v>
      </c>
      <c r="H6" s="100">
        <f>SUM(G6/$O6)*100</f>
        <v>119.35766423357663</v>
      </c>
      <c r="I6" s="103">
        <v>8615</v>
      </c>
      <c r="J6" s="100">
        <f>SUM(I6/$O6)*100</f>
        <v>125.76642335766424</v>
      </c>
      <c r="K6" s="36">
        <v>8832</v>
      </c>
      <c r="L6" s="100">
        <f>SUM(K6/$O6)*100</f>
        <v>128.93430656934305</v>
      </c>
      <c r="M6" s="36"/>
      <c r="N6" s="35">
        <f>SUM(M6/$O6)*100</f>
        <v>0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90.8</v>
      </c>
      <c r="E7" s="100">
        <f>SUM(D7/$F7)*100</f>
        <v>109.39759036144578</v>
      </c>
      <c r="F7" s="104">
        <v>83</v>
      </c>
      <c r="G7" s="96">
        <v>90.1</v>
      </c>
      <c r="H7" s="100">
        <f>SUM(G7/$O7)*100</f>
        <v>107.90419161676645</v>
      </c>
      <c r="I7" s="100">
        <v>83.899999999999991</v>
      </c>
      <c r="J7" s="100">
        <f>SUM(I7/$O7)*100</f>
        <v>100.47904191616766</v>
      </c>
      <c r="K7" s="25">
        <v>84.7</v>
      </c>
      <c r="L7" s="100">
        <f>SUM(K7/$O7)*100</f>
        <v>101.43712574850299</v>
      </c>
      <c r="M7" s="25"/>
      <c r="N7" s="35">
        <f>SUM(M7/$O7)*100</f>
        <v>0</v>
      </c>
      <c r="O7" s="41">
        <v>83.5</v>
      </c>
      <c r="Q7" s="1"/>
    </row>
    <row r="8" spans="3:17" ht="20.100000000000001" customHeight="1" x14ac:dyDescent="0.25">
      <c r="C8" s="28" t="s">
        <v>15</v>
      </c>
      <c r="D8" s="25">
        <v>92.9</v>
      </c>
      <c r="E8" s="100">
        <f>SUM(D8/$F8)*100</f>
        <v>149.83870967741936</v>
      </c>
      <c r="F8" s="104">
        <v>62</v>
      </c>
      <c r="G8" s="96">
        <v>94.7</v>
      </c>
      <c r="H8" s="100">
        <f>SUM(G8/$O8)*100</f>
        <v>145.69230769230771</v>
      </c>
      <c r="I8" s="100">
        <v>87</v>
      </c>
      <c r="J8" s="100">
        <f>SUM(I8/$O8)*100</f>
        <v>133.84615384615384</v>
      </c>
      <c r="K8" s="25">
        <v>88.9</v>
      </c>
      <c r="L8" s="100">
        <f>SUM(K8/$O8)*100</f>
        <v>136.76923076923077</v>
      </c>
      <c r="M8" s="25"/>
      <c r="N8" s="35">
        <f>SUM(M8/$O8)*100</f>
        <v>0</v>
      </c>
      <c r="O8" s="41">
        <v>65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89.4</v>
      </c>
      <c r="E10" s="100">
        <f>SUM(D10/$F10)*100</f>
        <v>106.42857142857143</v>
      </c>
      <c r="F10" s="101">
        <v>84</v>
      </c>
      <c r="G10" s="96">
        <v>86.6</v>
      </c>
      <c r="H10" s="100">
        <f>SUM(G10/$O10)*100</f>
        <v>102.85035629453681</v>
      </c>
      <c r="I10" s="100">
        <v>86.1</v>
      </c>
      <c r="J10" s="100">
        <f>SUM(I10/$O10)*100</f>
        <v>102.25653206650831</v>
      </c>
      <c r="K10" s="25">
        <v>71.5</v>
      </c>
      <c r="L10" s="100">
        <f>SUM(K10/$O10)*100</f>
        <v>84.916864608075997</v>
      </c>
      <c r="M10" s="25"/>
      <c r="N10" s="35">
        <f>SUM(M10/$O10)*100</f>
        <v>0</v>
      </c>
      <c r="O10" s="41">
        <v>84.2</v>
      </c>
      <c r="Q10" s="1"/>
    </row>
    <row r="11" spans="3:17" ht="20.100000000000001" customHeight="1" x14ac:dyDescent="0.25">
      <c r="C11" s="28" t="s">
        <v>3</v>
      </c>
      <c r="D11" s="36">
        <v>8060</v>
      </c>
      <c r="E11" s="100">
        <f>SUM(D11/$F11)*100</f>
        <v>117.66423357664233</v>
      </c>
      <c r="F11" s="102">
        <v>6850</v>
      </c>
      <c r="G11" s="95">
        <v>8348</v>
      </c>
      <c r="H11" s="100">
        <f>SUM(G11/$O11)*100</f>
        <v>121.86861313868613</v>
      </c>
      <c r="I11" s="103">
        <v>8826</v>
      </c>
      <c r="J11" s="100">
        <f>SUM(I11/$O11)*100</f>
        <v>128.84671532846716</v>
      </c>
      <c r="K11" s="36">
        <v>8912</v>
      </c>
      <c r="L11" s="100">
        <f>SUM(K11/$O11)*100</f>
        <v>130.10218978102191</v>
      </c>
      <c r="M11" s="36"/>
      <c r="N11" s="35">
        <f>SUM(M11/$O11)*100</f>
        <v>0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87.6</v>
      </c>
      <c r="E12" s="100">
        <f>SUM(D12/$F12)*100</f>
        <v>110.88607594936708</v>
      </c>
      <c r="F12" s="101">
        <v>79</v>
      </c>
      <c r="G12" s="96">
        <v>87.4</v>
      </c>
      <c r="H12" s="100">
        <f>SUM(G12/$O12)*100</f>
        <v>110.35353535353536</v>
      </c>
      <c r="I12" s="100">
        <v>85.6</v>
      </c>
      <c r="J12" s="25">
        <f>SUM(I12/$O12)*100</f>
        <v>108.08080808080807</v>
      </c>
      <c r="K12" s="25">
        <v>85.5</v>
      </c>
      <c r="L12" s="100">
        <f>SUM(K12/$O12)*100</f>
        <v>107.95454545454545</v>
      </c>
      <c r="M12" s="25"/>
      <c r="N12" s="35">
        <f>SUM(M12/$O12)*100</f>
        <v>0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90.3</v>
      </c>
      <c r="E13" s="100">
        <f>SUM(D13/$F13)*100</f>
        <v>132.79411764705881</v>
      </c>
      <c r="F13" s="101">
        <v>68</v>
      </c>
      <c r="G13" s="96">
        <v>90.8</v>
      </c>
      <c r="H13" s="100">
        <f>SUM(G13/$O13)*100</f>
        <v>133.13782991202345</v>
      </c>
      <c r="I13" s="100">
        <v>89.3</v>
      </c>
      <c r="J13" s="100">
        <f>SUM(I13/$O13)*100</f>
        <v>130.93841642228739</v>
      </c>
      <c r="K13" s="25">
        <v>91</v>
      </c>
      <c r="L13" s="100">
        <f>SUM(K13/$O13)*100</f>
        <v>133.43108504398828</v>
      </c>
      <c r="M13" s="25"/>
      <c r="N13" s="35">
        <f>SUM(M13/$O13)*100</f>
        <v>0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79.400000000000006</v>
      </c>
      <c r="E15" s="100">
        <f>SUM(D15/$F15)*100</f>
        <v>105.86666666666666</v>
      </c>
      <c r="F15" s="101">
        <v>75</v>
      </c>
      <c r="G15" s="96">
        <v>80.5</v>
      </c>
      <c r="H15" s="100">
        <f>SUM(G15/$O15)*100</f>
        <v>106.62251655629137</v>
      </c>
      <c r="I15" s="100">
        <v>80.2</v>
      </c>
      <c r="J15" s="100">
        <f>SUM(I15/$O15)*100</f>
        <v>106.2251655629139</v>
      </c>
      <c r="K15" s="25">
        <v>75.8</v>
      </c>
      <c r="L15" s="100">
        <f>SUM(K15/$O15)*100</f>
        <v>100.39735099337747</v>
      </c>
      <c r="M15" s="25"/>
      <c r="N15" s="35">
        <f>SUM(M15/$O15)*100</f>
        <v>0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82.399999999999991</v>
      </c>
      <c r="E16" s="100">
        <f>SUM(D16/$F16)*100</f>
        <v>119.42028985507245</v>
      </c>
      <c r="F16" s="101">
        <v>69</v>
      </c>
      <c r="G16" s="105">
        <v>82.6</v>
      </c>
      <c r="H16" s="100">
        <f t="shared" ref="H16:H17" si="0">SUM(G16/$O16)*100</f>
        <v>119.36416184971097</v>
      </c>
      <c r="I16" s="100">
        <v>81.899999999999991</v>
      </c>
      <c r="J16" s="100">
        <f t="shared" ref="J16:J17" si="1">SUM(I16/$O16)*100</f>
        <v>118.35260115606934</v>
      </c>
      <c r="K16" s="25">
        <v>81.399999999999991</v>
      </c>
      <c r="L16" s="100">
        <f t="shared" ref="L16:L17" si="2">SUM(K16/$O16)*100</f>
        <v>117.63005780346818</v>
      </c>
      <c r="M16" s="25"/>
      <c r="N16" s="35">
        <f>SUM(M16/$O16)*100</f>
        <v>0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85.5</v>
      </c>
      <c r="E17" s="100">
        <f>SUM(D17/$F17)*100</f>
        <v>113.69680851063831</v>
      </c>
      <c r="F17" s="101">
        <v>75.2</v>
      </c>
      <c r="G17" s="96">
        <v>89.6</v>
      </c>
      <c r="H17" s="100">
        <f t="shared" si="0"/>
        <v>118.67549668874172</v>
      </c>
      <c r="I17" s="100">
        <v>82.199999999999989</v>
      </c>
      <c r="J17" s="100">
        <f t="shared" si="1"/>
        <v>108.87417218543045</v>
      </c>
      <c r="K17" s="25">
        <v>84.899999999999991</v>
      </c>
      <c r="L17" s="100">
        <f t="shared" si="2"/>
        <v>112.4503311258278</v>
      </c>
      <c r="M17" s="25"/>
      <c r="N17" s="35">
        <f>SUM(M17/$O17)*100</f>
        <v>0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63.5</v>
      </c>
      <c r="E19" s="100">
        <f>SUM(D19/$F19)*100</f>
        <v>93.382352941176478</v>
      </c>
      <c r="F19" s="101">
        <v>68</v>
      </c>
      <c r="G19" s="96">
        <v>63.7</v>
      </c>
      <c r="H19" s="100">
        <f>SUM(G19/$O19)*100</f>
        <v>93.401759530791779</v>
      </c>
      <c r="I19" s="100">
        <v>63.2</v>
      </c>
      <c r="J19" s="100">
        <f>SUM(I19/$O19)*100</f>
        <v>92.668621700879754</v>
      </c>
      <c r="K19" s="25">
        <v>64.2</v>
      </c>
      <c r="L19" s="100">
        <f>SUM(K19/$O19)*100</f>
        <v>94.134897360703818</v>
      </c>
      <c r="M19" s="25"/>
      <c r="N19" s="35">
        <f>SUM(M19/$O19)*100</f>
        <v>0</v>
      </c>
      <c r="O19" s="41">
        <v>68.2</v>
      </c>
      <c r="Q19" s="1"/>
    </row>
    <row r="20" spans="3:17" ht="20.100000000000001" customHeight="1" x14ac:dyDescent="0.25">
      <c r="C20" s="28" t="s">
        <v>3</v>
      </c>
      <c r="D20" s="36">
        <v>5850</v>
      </c>
      <c r="E20" s="100">
        <f>SUM(D20/$F20)*100</f>
        <v>120.61855670103093</v>
      </c>
      <c r="F20" s="102">
        <v>4850</v>
      </c>
      <c r="G20" s="95">
        <v>5808</v>
      </c>
      <c r="H20" s="100">
        <f>SUM(G20/$O20)*100</f>
        <v>119.75257731958764</v>
      </c>
      <c r="I20" s="103">
        <v>5780</v>
      </c>
      <c r="J20" s="100">
        <f>SUM(I20/$O20)*100</f>
        <v>119.17525773195877</v>
      </c>
      <c r="K20" s="36">
        <v>5912</v>
      </c>
      <c r="L20" s="100">
        <f>SUM(K20/$O20)*100</f>
        <v>121.89690721649484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63.7</v>
      </c>
      <c r="E21" s="100">
        <f>SUM(D21/$F21)*100</f>
        <v>98.000000000000014</v>
      </c>
      <c r="F21" s="101">
        <v>65</v>
      </c>
      <c r="G21" s="96">
        <v>62.7</v>
      </c>
      <c r="H21" s="100">
        <f>SUM(G21/$O21)*100</f>
        <v>96.165644171779135</v>
      </c>
      <c r="I21" s="100">
        <v>61.9</v>
      </c>
      <c r="J21" s="100">
        <f>SUM(I21/$O21)*100</f>
        <v>94.938650306748457</v>
      </c>
      <c r="K21" s="25">
        <v>63</v>
      </c>
      <c r="L21" s="100">
        <f>SUM(K21/$O21)*100</f>
        <v>96.625766871165638</v>
      </c>
      <c r="M21" s="25"/>
      <c r="N21" s="35">
        <f>SUM(M21/$O21)*100</f>
        <v>0</v>
      </c>
      <c r="O21" s="41">
        <v>65.2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839" priority="62" operator="between">
      <formula>$F5*0.9</formula>
      <formula>$F5</formula>
    </cfRule>
    <cfRule type="cellIs" dxfId="838" priority="63" operator="lessThan">
      <formula>$F5*0.9</formula>
    </cfRule>
    <cfRule type="cellIs" dxfId="837" priority="64" operator="greaterThan">
      <formula>$F5</formula>
    </cfRule>
  </conditionalFormatting>
  <conditionalFormatting sqref="D7">
    <cfRule type="cellIs" dxfId="836" priority="55" operator="between">
      <formula>$F7*0.9</formula>
      <formula>$F7</formula>
    </cfRule>
    <cfRule type="cellIs" dxfId="835" priority="56" operator="lessThan">
      <formula>$F7*0.9</formula>
    </cfRule>
    <cfRule type="cellIs" dxfId="834" priority="57" operator="greaterThan">
      <formula>$F7</formula>
    </cfRule>
  </conditionalFormatting>
  <conditionalFormatting sqref="D6">
    <cfRule type="cellIs" dxfId="833" priority="52" operator="between">
      <formula>$F6*0.9</formula>
      <formula>$F6</formula>
    </cfRule>
    <cfRule type="cellIs" dxfId="832" priority="53" operator="lessThan">
      <formula>$F6*0.9</formula>
    </cfRule>
    <cfRule type="cellIs" dxfId="831" priority="54" operator="greaterThan">
      <formula>$F6</formula>
    </cfRule>
  </conditionalFormatting>
  <conditionalFormatting sqref="D10">
    <cfRule type="cellIs" dxfId="830" priority="49" operator="between">
      <formula>$F10*0.9</formula>
      <formula>$F10</formula>
    </cfRule>
    <cfRule type="cellIs" dxfId="829" priority="50" operator="lessThan">
      <formula>$F10*0.9</formula>
    </cfRule>
    <cfRule type="cellIs" dxfId="828" priority="51" operator="greaterThan">
      <formula>$F10</formula>
    </cfRule>
  </conditionalFormatting>
  <conditionalFormatting sqref="D15">
    <cfRule type="cellIs" dxfId="827" priority="46" operator="between">
      <formula>$F15*0.9</formula>
      <formula>$F15</formula>
    </cfRule>
    <cfRule type="cellIs" dxfId="826" priority="47" operator="lessThan">
      <formula>$F15*0.9</formula>
    </cfRule>
    <cfRule type="cellIs" dxfId="825" priority="48" operator="greaterThan">
      <formula>$F15</formula>
    </cfRule>
  </conditionalFormatting>
  <conditionalFormatting sqref="D19">
    <cfRule type="cellIs" dxfId="824" priority="43" operator="between">
      <formula>$F19*0.9</formula>
      <formula>$F19</formula>
    </cfRule>
    <cfRule type="cellIs" dxfId="823" priority="44" operator="lessThan">
      <formula>$F19*0.9</formula>
    </cfRule>
    <cfRule type="cellIs" dxfId="822" priority="45" operator="greaterThan">
      <formula>$F19</formula>
    </cfRule>
  </conditionalFormatting>
  <conditionalFormatting sqref="D11">
    <cfRule type="cellIs" dxfId="821" priority="40" operator="between">
      <formula>$F11*0.9</formula>
      <formula>$F11</formula>
    </cfRule>
    <cfRule type="cellIs" dxfId="820" priority="41" operator="lessThan">
      <formula>$F11*0.9</formula>
    </cfRule>
    <cfRule type="cellIs" dxfId="819" priority="42" operator="greaterThan">
      <formula>$F11</formula>
    </cfRule>
  </conditionalFormatting>
  <conditionalFormatting sqref="D20">
    <cfRule type="cellIs" dxfId="818" priority="37" operator="between">
      <formula>$F20*0.9</formula>
      <formula>$F20</formula>
    </cfRule>
    <cfRule type="cellIs" dxfId="817" priority="38" operator="lessThan">
      <formula>$F20*0.9</formula>
    </cfRule>
    <cfRule type="cellIs" dxfId="816" priority="39" operator="greaterThan">
      <formula>$F20</formula>
    </cfRule>
  </conditionalFormatting>
  <conditionalFormatting sqref="D12">
    <cfRule type="cellIs" dxfId="815" priority="34" operator="between">
      <formula>$F12*0.9</formula>
      <formula>$F12</formula>
    </cfRule>
    <cfRule type="cellIs" dxfId="814" priority="35" operator="lessThan">
      <formula>$F12*0.9</formula>
    </cfRule>
    <cfRule type="cellIs" dxfId="813" priority="36" operator="greaterThan">
      <formula>$F12</formula>
    </cfRule>
  </conditionalFormatting>
  <conditionalFormatting sqref="D16">
    <cfRule type="cellIs" dxfId="812" priority="31" operator="between">
      <formula>$F16*0.9</formula>
      <formula>$F16</formula>
    </cfRule>
    <cfRule type="cellIs" dxfId="811" priority="32" operator="lessThan">
      <formula>$F16*0.9</formula>
    </cfRule>
    <cfRule type="cellIs" dxfId="810" priority="33" operator="greaterThan">
      <formula>$F16</formula>
    </cfRule>
  </conditionalFormatting>
  <conditionalFormatting sqref="D21">
    <cfRule type="cellIs" dxfId="809" priority="28" operator="between">
      <formula>$F21*0.9</formula>
      <formula>$F21</formula>
    </cfRule>
    <cfRule type="cellIs" dxfId="808" priority="29" operator="lessThan">
      <formula>$F21*0.9</formula>
    </cfRule>
    <cfRule type="cellIs" dxfId="807" priority="30" operator="greaterThan">
      <formula>$F21</formula>
    </cfRule>
  </conditionalFormatting>
  <conditionalFormatting sqref="G5 I5 K5 M5">
    <cfRule type="cellIs" dxfId="806" priority="83" operator="between">
      <formula>$O5*0.9</formula>
      <formula>$O5</formula>
    </cfRule>
    <cfRule type="cellIs" dxfId="805" priority="84" operator="lessThan">
      <formula>$O5*0.9</formula>
    </cfRule>
    <cfRule type="cellIs" dxfId="804" priority="85" operator="greaterThan">
      <formula>$O5</formula>
    </cfRule>
  </conditionalFormatting>
  <conditionalFormatting sqref="G6 I6 K6 M6">
    <cfRule type="cellIs" dxfId="803" priority="65" operator="between">
      <formula>$O6*0.9</formula>
      <formula>$O6</formula>
    </cfRule>
    <cfRule type="cellIs" dxfId="802" priority="66" operator="lessThan">
      <formula>$O6*0.9</formula>
    </cfRule>
    <cfRule type="cellIs" dxfId="801" priority="67" operator="greaterThan">
      <formula>$O6</formula>
    </cfRule>
  </conditionalFormatting>
  <conditionalFormatting sqref="G7 I7 K7 M7">
    <cfRule type="cellIs" dxfId="800" priority="25" operator="between">
      <formula>$O7*0.9</formula>
      <formula>$O7</formula>
    </cfRule>
    <cfRule type="cellIs" dxfId="799" priority="26" operator="lessThan">
      <formula>$O7*0.9</formula>
    </cfRule>
    <cfRule type="cellIs" dxfId="798" priority="27" operator="greaterThan">
      <formula>$O7</formula>
    </cfRule>
  </conditionalFormatting>
  <conditionalFormatting sqref="G8 I8 K8 M8">
    <cfRule type="cellIs" dxfId="797" priority="22" operator="between">
      <formula>$O8*0.9</formula>
      <formula>$O8</formula>
    </cfRule>
    <cfRule type="cellIs" dxfId="796" priority="23" operator="lessThan">
      <formula>$O8*0.9</formula>
    </cfRule>
    <cfRule type="cellIs" dxfId="795" priority="24" operator="greaterThan">
      <formula>$O8</formula>
    </cfRule>
  </conditionalFormatting>
  <conditionalFormatting sqref="G10 I10 K10 M10">
    <cfRule type="cellIs" dxfId="794" priority="80" operator="between">
      <formula>$O10*0.9</formula>
      <formula>$O10</formula>
    </cfRule>
    <cfRule type="cellIs" dxfId="793" priority="81" operator="lessThan">
      <formula>$O10*0.9</formula>
    </cfRule>
    <cfRule type="cellIs" dxfId="792" priority="82" operator="greaterThan">
      <formula>$O10</formula>
    </cfRule>
  </conditionalFormatting>
  <conditionalFormatting sqref="G11 I11 K11 M11">
    <cfRule type="cellIs" dxfId="791" priority="77" operator="between">
      <formula>$O11*0.9</formula>
      <formula>$O11</formula>
    </cfRule>
    <cfRule type="cellIs" dxfId="790" priority="78" operator="lessThan">
      <formula>$O11*0.9</formula>
    </cfRule>
    <cfRule type="cellIs" dxfId="789" priority="79" operator="greaterThan">
      <formula>$O11</formula>
    </cfRule>
  </conditionalFormatting>
  <conditionalFormatting sqref="G12 I12 K12 M12">
    <cfRule type="cellIs" dxfId="788" priority="59" operator="between">
      <formula>$O12*0.9</formula>
      <formula>$O12</formula>
    </cfRule>
    <cfRule type="cellIs" dxfId="787" priority="60" operator="lessThan">
      <formula>$O12*0.9</formula>
    </cfRule>
    <cfRule type="cellIs" dxfId="786" priority="61" operator="greaterThan">
      <formula>$O12</formula>
    </cfRule>
  </conditionalFormatting>
  <conditionalFormatting sqref="G13 I13 K13 M13">
    <cfRule type="cellIs" dxfId="785" priority="19" operator="between">
      <formula>$O13*0.9</formula>
      <formula>$O13</formula>
    </cfRule>
    <cfRule type="cellIs" dxfId="784" priority="20" operator="lessThan">
      <formula>$O13*0.9</formula>
    </cfRule>
    <cfRule type="cellIs" dxfId="783" priority="21" operator="greaterThan">
      <formula>$O13</formula>
    </cfRule>
  </conditionalFormatting>
  <conditionalFormatting sqref="G15 I15 K15 M15">
    <cfRule type="cellIs" dxfId="782" priority="74" operator="between">
      <formula>$O15*0.9</formula>
      <formula>$O15</formula>
    </cfRule>
    <cfRule type="cellIs" dxfId="781" priority="75" operator="lessThan">
      <formula>$O15*0.9</formula>
    </cfRule>
    <cfRule type="cellIs" dxfId="780" priority="76" operator="greaterThan">
      <formula>$O15</formula>
    </cfRule>
  </conditionalFormatting>
  <conditionalFormatting sqref="G16 I16 K16 M16">
    <cfRule type="cellIs" dxfId="779" priority="16" operator="between">
      <formula>$O16*0.9</formula>
      <formula>$O16</formula>
    </cfRule>
    <cfRule type="cellIs" dxfId="778" priority="17" operator="lessThan">
      <formula>$O16*0.9</formula>
    </cfRule>
    <cfRule type="cellIs" dxfId="777" priority="18" operator="greaterThan">
      <formula>$O16</formula>
    </cfRule>
  </conditionalFormatting>
  <conditionalFormatting sqref="G17 I17 K17 M17">
    <cfRule type="cellIs" dxfId="776" priority="13" operator="between">
      <formula>$O17*0.9</formula>
      <formula>$O17</formula>
    </cfRule>
    <cfRule type="cellIs" dxfId="775" priority="14" operator="lessThan">
      <formula>$O17*0.9</formula>
    </cfRule>
    <cfRule type="cellIs" dxfId="774" priority="15" operator="greaterThan">
      <formula>$O17</formula>
    </cfRule>
  </conditionalFormatting>
  <conditionalFormatting sqref="G19 I19 K19 M19">
    <cfRule type="cellIs" dxfId="773" priority="71" operator="between">
      <formula>$O19*0.9</formula>
      <formula>$O19</formula>
    </cfRule>
    <cfRule type="cellIs" dxfId="772" priority="72" operator="lessThan">
      <formula>$O19*0.9</formula>
    </cfRule>
    <cfRule type="cellIs" dxfId="771" priority="73" operator="greaterThan">
      <formula>$O19</formula>
    </cfRule>
  </conditionalFormatting>
  <conditionalFormatting sqref="G20 I20 K20 M20">
    <cfRule type="cellIs" dxfId="770" priority="68" operator="between">
      <formula>$O20*0.9</formula>
      <formula>$O20</formula>
    </cfRule>
    <cfRule type="cellIs" dxfId="769" priority="69" operator="lessThan">
      <formula>$O20*0.9</formula>
    </cfRule>
    <cfRule type="cellIs" dxfId="768" priority="70" operator="greaterThan">
      <formula>$O20</formula>
    </cfRule>
  </conditionalFormatting>
  <conditionalFormatting sqref="G21 I21 K21 M21">
    <cfRule type="cellIs" dxfId="767" priority="10" operator="between">
      <formula>$O21*0.9</formula>
      <formula>$O21</formula>
    </cfRule>
    <cfRule type="cellIs" dxfId="766" priority="11" operator="lessThan">
      <formula>$O21*0.9</formula>
    </cfRule>
    <cfRule type="cellIs" dxfId="765" priority="12" operator="greaterThan">
      <formula>$O21</formula>
    </cfRule>
  </conditionalFormatting>
  <conditionalFormatting sqref="D8">
    <cfRule type="cellIs" dxfId="764" priority="7" operator="between">
      <formula>$F8*0.9</formula>
      <formula>$F8</formula>
    </cfRule>
    <cfRule type="cellIs" dxfId="763" priority="8" operator="lessThan">
      <formula>$F8*0.9</formula>
    </cfRule>
    <cfRule type="cellIs" dxfId="762" priority="9" operator="greaterThan">
      <formula>$F8</formula>
    </cfRule>
  </conditionalFormatting>
  <conditionalFormatting sqref="D13">
    <cfRule type="cellIs" dxfId="761" priority="4" operator="between">
      <formula>$F13*0.9</formula>
      <formula>$F13</formula>
    </cfRule>
    <cfRule type="cellIs" dxfId="760" priority="5" operator="lessThan">
      <formula>$F13*0.9</formula>
    </cfRule>
    <cfRule type="cellIs" dxfId="759" priority="6" operator="greaterThan">
      <formula>$F13</formula>
    </cfRule>
  </conditionalFormatting>
  <conditionalFormatting sqref="D17">
    <cfRule type="cellIs" dxfId="758" priority="1" operator="between">
      <formula>$F17*0.9</formula>
      <formula>$F17</formula>
    </cfRule>
    <cfRule type="cellIs" dxfId="757" priority="2" operator="lessThan">
      <formula>$F17*0.9</formula>
    </cfRule>
    <cfRule type="cellIs" dxfId="756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16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93</v>
      </c>
      <c r="E5" s="100">
        <f>SUM(D5/$F5)*100</f>
        <v>103.33333333333334</v>
      </c>
      <c r="F5" s="101">
        <v>90</v>
      </c>
      <c r="G5" s="96">
        <v>94.8</v>
      </c>
      <c r="H5" s="100">
        <f>SUM(G5/$O5)*100</f>
        <v>105.09977827050999</v>
      </c>
      <c r="I5" s="100">
        <v>96.1</v>
      </c>
      <c r="J5" s="100">
        <f>SUM(I5/$O5)*100</f>
        <v>106.54101995565408</v>
      </c>
      <c r="K5" s="25">
        <v>96.7</v>
      </c>
      <c r="L5" s="100">
        <f>SUM(K5/$O5)*100</f>
        <v>107.20620842572062</v>
      </c>
      <c r="M5" s="25"/>
      <c r="N5" s="35">
        <f>SUM(M5/$O5)*100</f>
        <v>0</v>
      </c>
      <c r="O5" s="40">
        <v>90.2</v>
      </c>
      <c r="Q5" s="1"/>
    </row>
    <row r="6" spans="3:17" ht="20.100000000000001" customHeight="1" x14ac:dyDescent="0.25">
      <c r="C6" s="28" t="s">
        <v>3</v>
      </c>
      <c r="D6" s="36">
        <v>9360</v>
      </c>
      <c r="E6" s="100">
        <f>SUM(D6/$F6)*100</f>
        <v>117</v>
      </c>
      <c r="F6" s="102">
        <v>8000</v>
      </c>
      <c r="G6" s="95">
        <v>9360</v>
      </c>
      <c r="H6" s="100">
        <f>SUM(G6/$O6)*100</f>
        <v>117</v>
      </c>
      <c r="I6" s="103">
        <v>9427</v>
      </c>
      <c r="J6" s="100">
        <f>SUM(I6/$O6)*100</f>
        <v>117.83749999999999</v>
      </c>
      <c r="K6" s="36">
        <v>10353</v>
      </c>
      <c r="L6" s="100">
        <f>SUM(K6/$O6)*100</f>
        <v>129.41249999999999</v>
      </c>
      <c r="M6" s="36"/>
      <c r="N6" s="35">
        <f>SUM(M6/$O6)*100</f>
        <v>0</v>
      </c>
      <c r="O6" s="42">
        <v>8000</v>
      </c>
      <c r="Q6" s="1"/>
    </row>
    <row r="7" spans="3:17" ht="20.100000000000001" customHeight="1" x14ac:dyDescent="0.25">
      <c r="C7" s="28" t="s">
        <v>10</v>
      </c>
      <c r="D7" s="25">
        <v>90.3</v>
      </c>
      <c r="E7" s="100">
        <f>SUM(D7/$F7)*100</f>
        <v>108.79518072289156</v>
      </c>
      <c r="F7" s="104">
        <v>83</v>
      </c>
      <c r="G7" s="96">
        <v>90.9</v>
      </c>
      <c r="H7" s="100">
        <f>SUM(G7/$O7)*100</f>
        <v>108.86227544910182</v>
      </c>
      <c r="I7" s="100">
        <v>93</v>
      </c>
      <c r="J7" s="100">
        <f>SUM(I7/$O7)*100</f>
        <v>111.37724550898203</v>
      </c>
      <c r="K7" s="25">
        <v>93.899999999999991</v>
      </c>
      <c r="L7" s="100">
        <f>SUM(K7/$O7)*100</f>
        <v>112.45508982035928</v>
      </c>
      <c r="M7" s="25"/>
      <c r="N7" s="35">
        <f>SUM(M7/$O7)*100</f>
        <v>0</v>
      </c>
      <c r="O7" s="41">
        <v>83.5</v>
      </c>
      <c r="Q7" s="1"/>
    </row>
    <row r="8" spans="3:17" ht="20.100000000000001" customHeight="1" x14ac:dyDescent="0.25">
      <c r="C8" s="28" t="s">
        <v>15</v>
      </c>
      <c r="D8" s="25">
        <v>95.399999999999991</v>
      </c>
      <c r="E8" s="100">
        <f>SUM(D8/$F8)*100</f>
        <v>109.6551724137931</v>
      </c>
      <c r="F8" s="104">
        <v>87</v>
      </c>
      <c r="G8" s="96">
        <v>95.8</v>
      </c>
      <c r="H8" s="100">
        <f>SUM(G8/$O8)*100</f>
        <v>109.48571428571428</v>
      </c>
      <c r="I8" s="100">
        <v>96.1</v>
      </c>
      <c r="J8" s="100">
        <f>SUM(I8/$O8)*100</f>
        <v>109.82857142857144</v>
      </c>
      <c r="K8" s="25">
        <v>92.9</v>
      </c>
      <c r="L8" s="100">
        <f>SUM(K8/$O8)*100</f>
        <v>106.17142857142858</v>
      </c>
      <c r="M8" s="25"/>
      <c r="N8" s="35">
        <f>SUM(M8/$O8)*100</f>
        <v>0</v>
      </c>
      <c r="O8" s="41">
        <v>87.5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86.7</v>
      </c>
      <c r="E10" s="100">
        <f>SUM(D10/$F10)*100</f>
        <v>98.522727272727266</v>
      </c>
      <c r="F10" s="101">
        <v>88</v>
      </c>
      <c r="G10" s="96">
        <v>90.2</v>
      </c>
      <c r="H10" s="100">
        <f>SUM(G10/$O10)*100</f>
        <v>102.26757369614512</v>
      </c>
      <c r="I10" s="100">
        <v>94.1</v>
      </c>
      <c r="J10" s="100">
        <f>SUM(I10/$O10)*100</f>
        <v>106.6893424036281</v>
      </c>
      <c r="K10" s="25">
        <v>94.3</v>
      </c>
      <c r="L10" s="100">
        <f>SUM(K10/$O10)*100</f>
        <v>106.91609977324264</v>
      </c>
      <c r="M10" s="25"/>
      <c r="N10" s="35">
        <f>SUM(M10/$O10)*100</f>
        <v>0</v>
      </c>
      <c r="O10" s="41">
        <v>88.2</v>
      </c>
      <c r="Q10" s="1"/>
    </row>
    <row r="11" spans="3:17" ht="20.100000000000001" customHeight="1" x14ac:dyDescent="0.25">
      <c r="C11" s="28" t="s">
        <v>3</v>
      </c>
      <c r="D11" s="36">
        <v>7612</v>
      </c>
      <c r="E11" s="100">
        <f>SUM(D11/$F11)*100</f>
        <v>107.21126760563379</v>
      </c>
      <c r="F11" s="102">
        <v>7100</v>
      </c>
      <c r="G11" s="95">
        <v>6160</v>
      </c>
      <c r="H11" s="100">
        <f>SUM(G11/$O11)*100</f>
        <v>86.760563380281681</v>
      </c>
      <c r="I11" s="103">
        <v>6732</v>
      </c>
      <c r="J11" s="100">
        <f>SUM(I11/$O11)*100</f>
        <v>94.816901408450704</v>
      </c>
      <c r="K11" s="36">
        <v>6732</v>
      </c>
      <c r="L11" s="100">
        <f>SUM(K11/$O11)*100</f>
        <v>94.816901408450704</v>
      </c>
      <c r="M11" s="36"/>
      <c r="N11" s="35">
        <f>SUM(M11/$O11)*100</f>
        <v>0</v>
      </c>
      <c r="O11" s="42">
        <v>7100</v>
      </c>
      <c r="Q11" s="1"/>
    </row>
    <row r="12" spans="3:17" ht="20.100000000000001" customHeight="1" x14ac:dyDescent="0.25">
      <c r="C12" s="28" t="s">
        <v>10</v>
      </c>
      <c r="D12" s="25">
        <v>84</v>
      </c>
      <c r="E12" s="100">
        <f>SUM(D12/$F12)*100</f>
        <v>101.20481927710843</v>
      </c>
      <c r="F12" s="101">
        <v>83</v>
      </c>
      <c r="G12" s="96">
        <v>81.8</v>
      </c>
      <c r="H12" s="100">
        <f>SUM(G12/$O12)*100</f>
        <v>98.317307692307693</v>
      </c>
      <c r="I12" s="100">
        <v>83.3</v>
      </c>
      <c r="J12" s="25">
        <f>SUM(I12/$O12)*100</f>
        <v>100.12019230769229</v>
      </c>
      <c r="K12" s="25">
        <v>87.8</v>
      </c>
      <c r="L12" s="100">
        <f>SUM(K12/$O12)*100</f>
        <v>105.52884615384615</v>
      </c>
      <c r="M12" s="25"/>
      <c r="N12" s="35">
        <f>SUM(M12/$O12)*100</f>
        <v>0</v>
      </c>
      <c r="O12" s="41">
        <v>83.2</v>
      </c>
      <c r="Q12" s="1"/>
    </row>
    <row r="13" spans="3:17" ht="20.100000000000001" customHeight="1" x14ac:dyDescent="0.25">
      <c r="C13" s="28" t="s">
        <v>15</v>
      </c>
      <c r="D13" s="25">
        <v>96.2</v>
      </c>
      <c r="E13" s="100">
        <f>SUM(D13/$F13)*100</f>
        <v>110.57471264367817</v>
      </c>
      <c r="F13" s="101">
        <v>87</v>
      </c>
      <c r="G13" s="96">
        <v>98.2</v>
      </c>
      <c r="H13" s="100">
        <f>SUM(G13/$O13)*100</f>
        <v>112.22857142857143</v>
      </c>
      <c r="I13" s="100">
        <v>96.2</v>
      </c>
      <c r="J13" s="100">
        <f>SUM(I13/$O13)*100</f>
        <v>109.94285714285714</v>
      </c>
      <c r="K13" s="25">
        <v>94.3</v>
      </c>
      <c r="L13" s="100">
        <f>SUM(K13/$O13)*100</f>
        <v>107.77142857142856</v>
      </c>
      <c r="M13" s="25"/>
      <c r="N13" s="35">
        <f>SUM(M13/$O13)*100</f>
        <v>0</v>
      </c>
      <c r="O13" s="41">
        <v>87.5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83.5</v>
      </c>
      <c r="E15" s="100">
        <f>SUM(D15/$F15)*100</f>
        <v>108.44155844155846</v>
      </c>
      <c r="F15" s="101">
        <v>77</v>
      </c>
      <c r="G15" s="96">
        <v>83</v>
      </c>
      <c r="H15" s="100">
        <f>SUM(G15/$O15)*100</f>
        <v>107.0967741935484</v>
      </c>
      <c r="I15" s="100">
        <v>78.5</v>
      </c>
      <c r="J15" s="100">
        <f>SUM(I15/$O15)*100</f>
        <v>101.29032258064517</v>
      </c>
      <c r="K15" s="25">
        <v>80.2</v>
      </c>
      <c r="L15" s="100">
        <f>SUM(K15/$O15)*100</f>
        <v>103.48387096774194</v>
      </c>
      <c r="M15" s="25"/>
      <c r="N15" s="35">
        <f>SUM(M15/$O15)*100</f>
        <v>0</v>
      </c>
      <c r="O15" s="41">
        <v>77.5</v>
      </c>
      <c r="Q15" s="1"/>
    </row>
    <row r="16" spans="3:17" ht="20.100000000000001" customHeight="1" x14ac:dyDescent="0.25">
      <c r="C16" s="28" t="s">
        <v>10</v>
      </c>
      <c r="D16" s="25">
        <v>81.100000000000009</v>
      </c>
      <c r="E16" s="100">
        <f>SUM(D16/$F16)*100</f>
        <v>115.85714285714286</v>
      </c>
      <c r="F16" s="101">
        <v>70</v>
      </c>
      <c r="G16" s="105">
        <v>80</v>
      </c>
      <c r="H16" s="100">
        <f t="shared" ref="H16:H17" si="0">SUM(G16/$O16)*100</f>
        <v>113.96011396011396</v>
      </c>
      <c r="I16" s="100">
        <v>77.400000000000006</v>
      </c>
      <c r="J16" s="100">
        <f t="shared" ref="J16:J17" si="1">SUM(I16/$O16)*100</f>
        <v>110.25641025641026</v>
      </c>
      <c r="K16" s="25">
        <v>77</v>
      </c>
      <c r="L16" s="100">
        <f t="shared" ref="L16:L17" si="2">SUM(K16/$O16)*100</f>
        <v>109.68660968660969</v>
      </c>
      <c r="M16" s="25"/>
      <c r="N16" s="35">
        <f>SUM(M16/$O16)*100</f>
        <v>0</v>
      </c>
      <c r="O16" s="41">
        <v>70.2</v>
      </c>
      <c r="Q16" s="1"/>
    </row>
    <row r="17" spans="3:17" ht="20.100000000000001" customHeight="1" x14ac:dyDescent="0.25">
      <c r="C17" s="28" t="s">
        <v>15</v>
      </c>
      <c r="D17" s="25">
        <v>100</v>
      </c>
      <c r="E17" s="100">
        <f>SUM(D17/$F17)*100</f>
        <v>111.11111111111111</v>
      </c>
      <c r="F17" s="101">
        <v>90</v>
      </c>
      <c r="G17" s="96">
        <v>99.2</v>
      </c>
      <c r="H17" s="100">
        <f t="shared" si="0"/>
        <v>109.85603543743079</v>
      </c>
      <c r="I17" s="100">
        <v>97.399999999999991</v>
      </c>
      <c r="J17" s="100">
        <f t="shared" si="1"/>
        <v>107.8626799557032</v>
      </c>
      <c r="K17" s="25">
        <v>97</v>
      </c>
      <c r="L17" s="100">
        <f t="shared" si="2"/>
        <v>107.41971207087487</v>
      </c>
      <c r="M17" s="25"/>
      <c r="N17" s="35">
        <f>SUM(M17/$O17)*100</f>
        <v>0</v>
      </c>
      <c r="O17" s="41">
        <v>90.3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66.100000000000009</v>
      </c>
      <c r="E19" s="100">
        <f>SUM(D19/$F19)*100</f>
        <v>101.69230769230771</v>
      </c>
      <c r="F19" s="101">
        <v>65</v>
      </c>
      <c r="G19" s="96">
        <v>70.3</v>
      </c>
      <c r="H19" s="100">
        <f>SUM(G19/$O19)*100</f>
        <v>107.82208588957054</v>
      </c>
      <c r="I19" s="100">
        <v>72.3</v>
      </c>
      <c r="J19" s="100">
        <f>SUM(I19/$O19)*100</f>
        <v>110.88957055214723</v>
      </c>
      <c r="K19" s="25">
        <v>71.7</v>
      </c>
      <c r="L19" s="100">
        <f>SUM(K19/$O19)*100</f>
        <v>109.96932515337423</v>
      </c>
      <c r="M19" s="25"/>
      <c r="N19" s="35">
        <f>SUM(M19/$O19)*100</f>
        <v>0</v>
      </c>
      <c r="O19" s="41">
        <v>65.2</v>
      </c>
      <c r="Q19" s="1"/>
    </row>
    <row r="20" spans="3:17" ht="20.100000000000001" customHeight="1" x14ac:dyDescent="0.25">
      <c r="C20" s="28" t="s">
        <v>3</v>
      </c>
      <c r="D20" s="36">
        <v>5769</v>
      </c>
      <c r="E20" s="100">
        <f>SUM(D20/$F20)*100</f>
        <v>115.38</v>
      </c>
      <c r="F20" s="102">
        <v>5000</v>
      </c>
      <c r="G20" s="95">
        <v>5700</v>
      </c>
      <c r="H20" s="100">
        <f>SUM(G20/$O20)*100</f>
        <v>113.99999999999999</v>
      </c>
      <c r="I20" s="103">
        <v>5728</v>
      </c>
      <c r="J20" s="100">
        <f>SUM(I20/$O20)*100</f>
        <v>114.56</v>
      </c>
      <c r="K20" s="36">
        <v>5827</v>
      </c>
      <c r="L20" s="100">
        <f>SUM(K20/$O20)*100</f>
        <v>116.53999999999999</v>
      </c>
      <c r="M20" s="36"/>
      <c r="N20" s="35">
        <f>SUM(M20/$O20)*100</f>
        <v>0</v>
      </c>
      <c r="O20" s="42">
        <v>5000</v>
      </c>
      <c r="Q20" s="1"/>
    </row>
    <row r="21" spans="3:17" ht="20.100000000000001" customHeight="1" x14ac:dyDescent="0.25">
      <c r="C21" s="32" t="s">
        <v>10</v>
      </c>
      <c r="D21" s="25">
        <v>63.1</v>
      </c>
      <c r="E21" s="100">
        <f>SUM(D21/$F21)*100</f>
        <v>98.59375</v>
      </c>
      <c r="F21" s="101">
        <v>64</v>
      </c>
      <c r="G21" s="96">
        <v>63.6</v>
      </c>
      <c r="H21" s="100">
        <f>SUM(G21/$O21)*100</f>
        <v>99.065420560747668</v>
      </c>
      <c r="I21" s="100">
        <v>63.9</v>
      </c>
      <c r="J21" s="100">
        <f>SUM(I21/$O21)*100</f>
        <v>99.53271028037382</v>
      </c>
      <c r="K21" s="25">
        <v>68.100000000000009</v>
      </c>
      <c r="L21" s="100">
        <f>SUM(K21/$O21)*100</f>
        <v>106.0747663551402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755" priority="62" operator="between">
      <formula>$F5*0.9</formula>
      <formula>$F5</formula>
    </cfRule>
    <cfRule type="cellIs" dxfId="754" priority="63" operator="lessThan">
      <formula>$F5*0.9</formula>
    </cfRule>
    <cfRule type="cellIs" dxfId="753" priority="64" operator="greaterThan">
      <formula>$F5</formula>
    </cfRule>
  </conditionalFormatting>
  <conditionalFormatting sqref="D7">
    <cfRule type="cellIs" dxfId="752" priority="55" operator="between">
      <formula>$F7*0.9</formula>
      <formula>$F7</formula>
    </cfRule>
    <cfRule type="cellIs" dxfId="751" priority="56" operator="lessThan">
      <formula>$F7*0.9</formula>
    </cfRule>
    <cfRule type="cellIs" dxfId="750" priority="57" operator="greaterThan">
      <formula>$F7</formula>
    </cfRule>
  </conditionalFormatting>
  <conditionalFormatting sqref="D6">
    <cfRule type="cellIs" dxfId="749" priority="52" operator="between">
      <formula>$F6*0.9</formula>
      <formula>$F6</formula>
    </cfRule>
    <cfRule type="cellIs" dxfId="748" priority="53" operator="lessThan">
      <formula>$F6*0.9</formula>
    </cfRule>
    <cfRule type="cellIs" dxfId="747" priority="54" operator="greaterThan">
      <formula>$F6</formula>
    </cfRule>
  </conditionalFormatting>
  <conditionalFormatting sqref="D10">
    <cfRule type="cellIs" dxfId="746" priority="49" operator="between">
      <formula>$F10*0.9</formula>
      <formula>$F10</formula>
    </cfRule>
    <cfRule type="cellIs" dxfId="745" priority="50" operator="lessThan">
      <formula>$F10*0.9</formula>
    </cfRule>
    <cfRule type="cellIs" dxfId="744" priority="51" operator="greaterThan">
      <formula>$F10</formula>
    </cfRule>
  </conditionalFormatting>
  <conditionalFormatting sqref="D15">
    <cfRule type="cellIs" dxfId="743" priority="46" operator="between">
      <formula>$F15*0.9</formula>
      <formula>$F15</formula>
    </cfRule>
    <cfRule type="cellIs" dxfId="742" priority="47" operator="lessThan">
      <formula>$F15*0.9</formula>
    </cfRule>
    <cfRule type="cellIs" dxfId="741" priority="48" operator="greaterThan">
      <formula>$F15</formula>
    </cfRule>
  </conditionalFormatting>
  <conditionalFormatting sqref="D19">
    <cfRule type="cellIs" dxfId="740" priority="43" operator="between">
      <formula>$F19*0.9</formula>
      <formula>$F19</formula>
    </cfRule>
    <cfRule type="cellIs" dxfId="739" priority="44" operator="lessThan">
      <formula>$F19*0.9</formula>
    </cfRule>
    <cfRule type="cellIs" dxfId="738" priority="45" operator="greaterThan">
      <formula>$F19</formula>
    </cfRule>
  </conditionalFormatting>
  <conditionalFormatting sqref="D11">
    <cfRule type="cellIs" dxfId="737" priority="40" operator="between">
      <formula>$F11*0.9</formula>
      <formula>$F11</formula>
    </cfRule>
    <cfRule type="cellIs" dxfId="736" priority="41" operator="lessThan">
      <formula>$F11*0.9</formula>
    </cfRule>
    <cfRule type="cellIs" dxfId="735" priority="42" operator="greaterThan">
      <formula>$F11</formula>
    </cfRule>
  </conditionalFormatting>
  <conditionalFormatting sqref="D20">
    <cfRule type="cellIs" dxfId="734" priority="37" operator="between">
      <formula>$F20*0.9</formula>
      <formula>$F20</formula>
    </cfRule>
    <cfRule type="cellIs" dxfId="733" priority="38" operator="lessThan">
      <formula>$F20*0.9</formula>
    </cfRule>
    <cfRule type="cellIs" dxfId="732" priority="39" operator="greaterThan">
      <formula>$F20</formula>
    </cfRule>
  </conditionalFormatting>
  <conditionalFormatting sqref="D12">
    <cfRule type="cellIs" dxfId="731" priority="34" operator="between">
      <formula>$F12*0.9</formula>
      <formula>$F12</formula>
    </cfRule>
    <cfRule type="cellIs" dxfId="730" priority="35" operator="lessThan">
      <formula>$F12*0.9</formula>
    </cfRule>
    <cfRule type="cellIs" dxfId="729" priority="36" operator="greaterThan">
      <formula>$F12</formula>
    </cfRule>
  </conditionalFormatting>
  <conditionalFormatting sqref="D16">
    <cfRule type="cellIs" dxfId="728" priority="31" operator="between">
      <formula>$F16*0.9</formula>
      <formula>$F16</formula>
    </cfRule>
    <cfRule type="cellIs" dxfId="727" priority="32" operator="lessThan">
      <formula>$F16*0.9</formula>
    </cfRule>
    <cfRule type="cellIs" dxfId="726" priority="33" operator="greaterThan">
      <formula>$F16</formula>
    </cfRule>
  </conditionalFormatting>
  <conditionalFormatting sqref="D21">
    <cfRule type="cellIs" dxfId="725" priority="28" operator="between">
      <formula>$F21*0.9</formula>
      <formula>$F21</formula>
    </cfRule>
    <cfRule type="cellIs" dxfId="724" priority="29" operator="lessThan">
      <formula>$F21*0.9</formula>
    </cfRule>
    <cfRule type="cellIs" dxfId="723" priority="30" operator="greaterThan">
      <formula>$F21</formula>
    </cfRule>
  </conditionalFormatting>
  <conditionalFormatting sqref="G5 I5 K5 M5">
    <cfRule type="cellIs" dxfId="722" priority="83" operator="between">
      <formula>$O5*0.9</formula>
      <formula>$O5</formula>
    </cfRule>
    <cfRule type="cellIs" dxfId="721" priority="84" operator="lessThan">
      <formula>$O5*0.9</formula>
    </cfRule>
    <cfRule type="cellIs" dxfId="720" priority="85" operator="greaterThan">
      <formula>$O5</formula>
    </cfRule>
  </conditionalFormatting>
  <conditionalFormatting sqref="G6 I6 K6 M6">
    <cfRule type="cellIs" dxfId="719" priority="65" operator="between">
      <formula>$O6*0.9</formula>
      <formula>$O6</formula>
    </cfRule>
    <cfRule type="cellIs" dxfId="718" priority="66" operator="lessThan">
      <formula>$O6*0.9</formula>
    </cfRule>
    <cfRule type="cellIs" dxfId="717" priority="67" operator="greaterThan">
      <formula>$O6</formula>
    </cfRule>
  </conditionalFormatting>
  <conditionalFormatting sqref="G7 I7 K7 M7">
    <cfRule type="cellIs" dxfId="716" priority="25" operator="between">
      <formula>$O7*0.9</formula>
      <formula>$O7</formula>
    </cfRule>
    <cfRule type="cellIs" dxfId="715" priority="26" operator="lessThan">
      <formula>$O7*0.9</formula>
    </cfRule>
    <cfRule type="cellIs" dxfId="714" priority="27" operator="greaterThan">
      <formula>$O7</formula>
    </cfRule>
  </conditionalFormatting>
  <conditionalFormatting sqref="G8 I8 K8 M8">
    <cfRule type="cellIs" dxfId="713" priority="22" operator="between">
      <formula>$O8*0.9</formula>
      <formula>$O8</formula>
    </cfRule>
    <cfRule type="cellIs" dxfId="712" priority="23" operator="lessThan">
      <formula>$O8*0.9</formula>
    </cfRule>
    <cfRule type="cellIs" dxfId="711" priority="24" operator="greaterThan">
      <formula>$O8</formula>
    </cfRule>
  </conditionalFormatting>
  <conditionalFormatting sqref="G10 I10 K10 M10">
    <cfRule type="cellIs" dxfId="710" priority="80" operator="between">
      <formula>$O10*0.9</formula>
      <formula>$O10</formula>
    </cfRule>
    <cfRule type="cellIs" dxfId="709" priority="81" operator="lessThan">
      <formula>$O10*0.9</formula>
    </cfRule>
    <cfRule type="cellIs" dxfId="708" priority="82" operator="greaterThan">
      <formula>$O10</formula>
    </cfRule>
  </conditionalFormatting>
  <conditionalFormatting sqref="G11 I11 K11 M11">
    <cfRule type="cellIs" dxfId="707" priority="77" operator="between">
      <formula>$O11*0.9</formula>
      <formula>$O11</formula>
    </cfRule>
    <cfRule type="cellIs" dxfId="706" priority="78" operator="lessThan">
      <formula>$O11*0.9</formula>
    </cfRule>
    <cfRule type="cellIs" dxfId="705" priority="79" operator="greaterThan">
      <formula>$O11</formula>
    </cfRule>
  </conditionalFormatting>
  <conditionalFormatting sqref="G12 I12 K12 M12">
    <cfRule type="cellIs" dxfId="704" priority="59" operator="between">
      <formula>$O12*0.9</formula>
      <formula>$O12</formula>
    </cfRule>
    <cfRule type="cellIs" dxfId="703" priority="60" operator="lessThan">
      <formula>$O12*0.9</formula>
    </cfRule>
    <cfRule type="cellIs" dxfId="702" priority="61" operator="greaterThan">
      <formula>$O12</formula>
    </cfRule>
  </conditionalFormatting>
  <conditionalFormatting sqref="G13 I13 K13 M13">
    <cfRule type="cellIs" dxfId="701" priority="19" operator="between">
      <formula>$O13*0.9</formula>
      <formula>$O13</formula>
    </cfRule>
    <cfRule type="cellIs" dxfId="700" priority="20" operator="lessThan">
      <formula>$O13*0.9</formula>
    </cfRule>
    <cfRule type="cellIs" dxfId="699" priority="21" operator="greaterThan">
      <formula>$O13</formula>
    </cfRule>
  </conditionalFormatting>
  <conditionalFormatting sqref="G15 I15 K15 M15">
    <cfRule type="cellIs" dxfId="698" priority="74" operator="between">
      <formula>$O15*0.9</formula>
      <formula>$O15</formula>
    </cfRule>
    <cfRule type="cellIs" dxfId="697" priority="75" operator="lessThan">
      <formula>$O15*0.9</formula>
    </cfRule>
    <cfRule type="cellIs" dxfId="696" priority="76" operator="greaterThan">
      <formula>$O15</formula>
    </cfRule>
  </conditionalFormatting>
  <conditionalFormatting sqref="G16 I16 K16 M16">
    <cfRule type="cellIs" dxfId="695" priority="16" operator="between">
      <formula>$O16*0.9</formula>
      <formula>$O16</formula>
    </cfRule>
    <cfRule type="cellIs" dxfId="694" priority="17" operator="lessThan">
      <formula>$O16*0.9</formula>
    </cfRule>
    <cfRule type="cellIs" dxfId="693" priority="18" operator="greaterThan">
      <formula>$O16</formula>
    </cfRule>
  </conditionalFormatting>
  <conditionalFormatting sqref="G17 I17 K17 M17">
    <cfRule type="cellIs" dxfId="692" priority="13" operator="between">
      <formula>$O17*0.9</formula>
      <formula>$O17</formula>
    </cfRule>
    <cfRule type="cellIs" dxfId="691" priority="14" operator="lessThan">
      <formula>$O17*0.9</formula>
    </cfRule>
    <cfRule type="cellIs" dxfId="690" priority="15" operator="greaterThan">
      <formula>$O17</formula>
    </cfRule>
  </conditionalFormatting>
  <conditionalFormatting sqref="G19 I19 K19 M19">
    <cfRule type="cellIs" dxfId="689" priority="71" operator="between">
      <formula>$O19*0.9</formula>
      <formula>$O19</formula>
    </cfRule>
    <cfRule type="cellIs" dxfId="688" priority="72" operator="lessThan">
      <formula>$O19*0.9</formula>
    </cfRule>
    <cfRule type="cellIs" dxfId="687" priority="73" operator="greaterThan">
      <formula>$O19</formula>
    </cfRule>
  </conditionalFormatting>
  <conditionalFormatting sqref="G20 I20 K20 M20">
    <cfRule type="cellIs" dxfId="686" priority="68" operator="between">
      <formula>$O20*0.9</formula>
      <formula>$O20</formula>
    </cfRule>
    <cfRule type="cellIs" dxfId="685" priority="69" operator="lessThan">
      <formula>$O20*0.9</formula>
    </cfRule>
    <cfRule type="cellIs" dxfId="684" priority="70" operator="greaterThan">
      <formula>$O20</formula>
    </cfRule>
  </conditionalFormatting>
  <conditionalFormatting sqref="G21 I21 K21 M21">
    <cfRule type="cellIs" dxfId="683" priority="10" operator="between">
      <formula>$O21*0.9</formula>
      <formula>$O21</formula>
    </cfRule>
    <cfRule type="cellIs" dxfId="682" priority="11" operator="lessThan">
      <formula>$O21*0.9</formula>
    </cfRule>
    <cfRule type="cellIs" dxfId="681" priority="12" operator="greaterThan">
      <formula>$O21</formula>
    </cfRule>
  </conditionalFormatting>
  <conditionalFormatting sqref="D8">
    <cfRule type="cellIs" dxfId="680" priority="7" operator="between">
      <formula>$F8*0.9</formula>
      <formula>$F8</formula>
    </cfRule>
    <cfRule type="cellIs" dxfId="679" priority="8" operator="lessThan">
      <formula>$F8*0.9</formula>
    </cfRule>
    <cfRule type="cellIs" dxfId="678" priority="9" operator="greaterThan">
      <formula>$F8</formula>
    </cfRule>
  </conditionalFormatting>
  <conditionalFormatting sqref="D13">
    <cfRule type="cellIs" dxfId="677" priority="4" operator="between">
      <formula>$F13*0.9</formula>
      <formula>$F13</formula>
    </cfRule>
    <cfRule type="cellIs" dxfId="676" priority="5" operator="lessThan">
      <formula>$F13*0.9</formula>
    </cfRule>
    <cfRule type="cellIs" dxfId="675" priority="6" operator="greaterThan">
      <formula>$F13</formula>
    </cfRule>
  </conditionalFormatting>
  <conditionalFormatting sqref="D17">
    <cfRule type="cellIs" dxfId="674" priority="1" operator="between">
      <formula>$F17*0.9</formula>
      <formula>$F17</formula>
    </cfRule>
    <cfRule type="cellIs" dxfId="673" priority="2" operator="lessThan">
      <formula>$F17*0.9</formula>
    </cfRule>
    <cfRule type="cellIs" dxfId="672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17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88.5</v>
      </c>
      <c r="E5" s="100">
        <f>SUM(D5/$F5)*100</f>
        <v>104.11764705882354</v>
      </c>
      <c r="F5" s="101">
        <v>85</v>
      </c>
      <c r="G5" s="96">
        <v>88</v>
      </c>
      <c r="H5" s="100">
        <f>SUM(G5/$O5)*100</f>
        <v>103.28638497652582</v>
      </c>
      <c r="I5" s="100">
        <v>88.5</v>
      </c>
      <c r="J5" s="100">
        <f>SUM(I5/$O5)*100</f>
        <v>103.87323943661973</v>
      </c>
      <c r="K5" s="25">
        <v>87</v>
      </c>
      <c r="L5" s="100">
        <f>SUM(K5/$O5)*100</f>
        <v>102.11267605633803</v>
      </c>
      <c r="M5" s="25"/>
      <c r="N5" s="35">
        <f>SUM(M5/$O5)*100</f>
        <v>0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6475</v>
      </c>
      <c r="E6" s="100">
        <f>SUM(D6/$F6)*100</f>
        <v>94.525547445255469</v>
      </c>
      <c r="F6" s="102">
        <v>6850</v>
      </c>
      <c r="G6" s="95">
        <v>6608</v>
      </c>
      <c r="H6" s="100">
        <f>SUM(G6/$O6)*100</f>
        <v>95.768115942028984</v>
      </c>
      <c r="I6" s="103">
        <v>6703</v>
      </c>
      <c r="J6" s="100">
        <f>SUM(I6/$O6)*100</f>
        <v>97.14492753623189</v>
      </c>
      <c r="K6" s="36">
        <v>6822</v>
      </c>
      <c r="L6" s="100">
        <f>SUM(K6/$O6)*100</f>
        <v>98.869565217391312</v>
      </c>
      <c r="M6" s="36"/>
      <c r="N6" s="35">
        <f>SUM(M6/$O6)*100</f>
        <v>0</v>
      </c>
      <c r="O6" s="42">
        <v>6900</v>
      </c>
      <c r="Q6" s="1"/>
    </row>
    <row r="7" spans="3:17" ht="20.100000000000001" customHeight="1" x14ac:dyDescent="0.25">
      <c r="C7" s="28" t="s">
        <v>10</v>
      </c>
      <c r="D7" s="25">
        <v>85.3</v>
      </c>
      <c r="E7" s="100">
        <f>SUM(D7/$F7)*100</f>
        <v>103.39393939393939</v>
      </c>
      <c r="F7" s="104">
        <v>82.5</v>
      </c>
      <c r="G7" s="96">
        <v>86.6</v>
      </c>
      <c r="H7" s="100">
        <f>SUM(G7/$O7)*100</f>
        <v>104.33734939759036</v>
      </c>
      <c r="I7" s="100">
        <v>85.7</v>
      </c>
      <c r="J7" s="100">
        <f>SUM(I7/$O7)*100</f>
        <v>103.25301204819277</v>
      </c>
      <c r="K7" s="25">
        <v>87.7</v>
      </c>
      <c r="L7" s="100">
        <f>SUM(K7/$O7)*100</f>
        <v>105.66265060240964</v>
      </c>
      <c r="M7" s="25"/>
      <c r="N7" s="35">
        <f>SUM(M7/$O7)*100</f>
        <v>0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68.7</v>
      </c>
      <c r="E8" s="100">
        <f>SUM(D8/$F8)*100</f>
        <v>109.04761904761907</v>
      </c>
      <c r="F8" s="104">
        <v>63</v>
      </c>
      <c r="G8" s="96">
        <v>68.8</v>
      </c>
      <c r="H8" s="100">
        <f>SUM(G8/$O8)*100</f>
        <v>105.84615384615384</v>
      </c>
      <c r="I8" s="100">
        <v>69.399999999999991</v>
      </c>
      <c r="J8" s="100">
        <f>SUM(I8/$O8)*100</f>
        <v>106.76923076923075</v>
      </c>
      <c r="K8" s="25">
        <v>71.2</v>
      </c>
      <c r="L8" s="100">
        <f>SUM(K8/$O8)*100</f>
        <v>109.53846153846155</v>
      </c>
      <c r="M8" s="25"/>
      <c r="N8" s="35">
        <f>SUM(M8/$O8)*100</f>
        <v>0</v>
      </c>
      <c r="O8" s="41">
        <v>65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86</v>
      </c>
      <c r="E10" s="100">
        <f>SUM(D10/$F10)*100</f>
        <v>103.6144578313253</v>
      </c>
      <c r="F10" s="101">
        <v>83</v>
      </c>
      <c r="G10" s="96">
        <v>84.6</v>
      </c>
      <c r="H10" s="100">
        <f>SUM(G10/$O10)*100</f>
        <v>101.92771084337349</v>
      </c>
      <c r="I10" s="100">
        <v>80.900000000000006</v>
      </c>
      <c r="J10" s="100">
        <f>SUM(I10/$O10)*100</f>
        <v>97.469879518072304</v>
      </c>
      <c r="K10" s="25">
        <v>83.7</v>
      </c>
      <c r="L10" s="100">
        <f>SUM(K10/$O10)*100</f>
        <v>100.84337349397589</v>
      </c>
      <c r="M10" s="25"/>
      <c r="N10" s="35">
        <f>SUM(M10/$O10)*100</f>
        <v>0</v>
      </c>
      <c r="O10" s="41">
        <v>83</v>
      </c>
      <c r="Q10" s="1"/>
    </row>
    <row r="11" spans="3:17" ht="20.100000000000001" customHeight="1" x14ac:dyDescent="0.25">
      <c r="C11" s="28" t="s">
        <v>3</v>
      </c>
      <c r="D11" s="36">
        <v>7668</v>
      </c>
      <c r="E11" s="100">
        <f>SUM(D11/$F11)*100</f>
        <v>111.94160583941606</v>
      </c>
      <c r="F11" s="102">
        <v>6850</v>
      </c>
      <c r="G11" s="95">
        <v>6674</v>
      </c>
      <c r="H11" s="100">
        <f>SUM(G11/$O11)*100</f>
        <v>96.724637681159422</v>
      </c>
      <c r="I11" s="103">
        <v>5520</v>
      </c>
      <c r="J11" s="100">
        <f>SUM(I11/$O11)*100</f>
        <v>80</v>
      </c>
      <c r="K11" s="36">
        <v>5512</v>
      </c>
      <c r="L11" s="100">
        <f>SUM(K11/$O11)*100</f>
        <v>79.884057971014485</v>
      </c>
      <c r="M11" s="36"/>
      <c r="N11" s="35">
        <f>SUM(M11/$O11)*100</f>
        <v>0</v>
      </c>
      <c r="O11" s="42">
        <v>6900</v>
      </c>
      <c r="Q11" s="1"/>
    </row>
    <row r="12" spans="3:17" ht="20.100000000000001" customHeight="1" x14ac:dyDescent="0.25">
      <c r="C12" s="28" t="s">
        <v>10</v>
      </c>
      <c r="D12" s="25">
        <v>91.5</v>
      </c>
      <c r="E12" s="100">
        <f>SUM(D12/$F12)*100</f>
        <v>115.82278481012658</v>
      </c>
      <c r="F12" s="101">
        <v>79</v>
      </c>
      <c r="G12" s="96">
        <v>87</v>
      </c>
      <c r="H12" s="100">
        <f>SUM(G12/$O12)*100</f>
        <v>110.12658227848102</v>
      </c>
      <c r="I12" s="100">
        <v>84.2</v>
      </c>
      <c r="J12" s="25">
        <f>SUM(I12/$O12)*100</f>
        <v>106.58227848101266</v>
      </c>
      <c r="K12" s="25">
        <v>84.6</v>
      </c>
      <c r="L12" s="100">
        <f>SUM(K12/$O12)*100</f>
        <v>107.0886075949367</v>
      </c>
      <c r="M12" s="25"/>
      <c r="N12" s="35">
        <f>SUM(M12/$O12)*100</f>
        <v>0</v>
      </c>
      <c r="O12" s="41">
        <v>79</v>
      </c>
      <c r="Q12" s="1"/>
    </row>
    <row r="13" spans="3:17" ht="20.100000000000001" customHeight="1" x14ac:dyDescent="0.25">
      <c r="C13" s="28" t="s">
        <v>15</v>
      </c>
      <c r="D13" s="25">
        <v>73.7</v>
      </c>
      <c r="E13" s="100">
        <f>SUM(D13/$F13)*100</f>
        <v>108.38235294117649</v>
      </c>
      <c r="F13" s="101">
        <v>68</v>
      </c>
      <c r="G13" s="96">
        <v>73</v>
      </c>
      <c r="H13" s="100">
        <f>SUM(G13/$O13)*100</f>
        <v>107.35294117647058</v>
      </c>
      <c r="I13" s="100">
        <v>78.900000000000006</v>
      </c>
      <c r="J13" s="100">
        <f>SUM(I13/$O13)*100</f>
        <v>116.0294117647059</v>
      </c>
      <c r="K13" s="25">
        <v>73.5</v>
      </c>
      <c r="L13" s="100">
        <f>SUM(K13/$O13)*100</f>
        <v>108.08823529411764</v>
      </c>
      <c r="M13" s="25"/>
      <c r="N13" s="35">
        <f>SUM(M13/$O13)*100</f>
        <v>0</v>
      </c>
      <c r="O13" s="41">
        <v>68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81.2</v>
      </c>
      <c r="E15" s="100">
        <f>SUM(D15/$F15)*100</f>
        <v>108.26666666666667</v>
      </c>
      <c r="F15" s="101">
        <v>75</v>
      </c>
      <c r="G15" s="96">
        <v>77.5</v>
      </c>
      <c r="H15" s="100">
        <f>SUM(G15/$O15)*100</f>
        <v>102.64900662251655</v>
      </c>
      <c r="I15" s="100">
        <v>73.900000000000006</v>
      </c>
      <c r="J15" s="100">
        <f>SUM(I15/$O15)*100</f>
        <v>97.880794701986758</v>
      </c>
      <c r="K15" s="25">
        <v>71</v>
      </c>
      <c r="L15" s="100">
        <f>SUM(K15/$O15)*100</f>
        <v>94.039735099337747</v>
      </c>
      <c r="M15" s="25"/>
      <c r="N15" s="35">
        <f>SUM(M15/$O15)*100</f>
        <v>0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79.5</v>
      </c>
      <c r="E16" s="100">
        <f>SUM(D16/$F16)*100</f>
        <v>115.21739130434783</v>
      </c>
      <c r="F16" s="101">
        <v>69</v>
      </c>
      <c r="G16" s="105">
        <v>77.7</v>
      </c>
      <c r="H16" s="100">
        <f t="shared" ref="H16:H17" si="0">SUM(G16/$O16)*100</f>
        <v>112.28323699421965</v>
      </c>
      <c r="I16" s="100">
        <v>79</v>
      </c>
      <c r="J16" s="100">
        <f t="shared" ref="J16:J17" si="1">SUM(I16/$O16)*100</f>
        <v>114.16184971098264</v>
      </c>
      <c r="K16" s="25">
        <v>74.400000000000006</v>
      </c>
      <c r="L16" s="100">
        <f t="shared" ref="L16:L17" si="2">SUM(K16/$O16)*100</f>
        <v>107.51445086705202</v>
      </c>
      <c r="M16" s="25"/>
      <c r="N16" s="35">
        <f>SUM(M16/$O16)*100</f>
        <v>0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87.3</v>
      </c>
      <c r="E17" s="100">
        <f>SUM(D17/$F17)*100</f>
        <v>116.09042553191489</v>
      </c>
      <c r="F17" s="101">
        <v>75.2</v>
      </c>
      <c r="G17" s="96">
        <v>89.8</v>
      </c>
      <c r="H17" s="100">
        <f t="shared" si="0"/>
        <v>118.94039735099338</v>
      </c>
      <c r="I17" s="100">
        <v>88.1</v>
      </c>
      <c r="J17" s="100">
        <f t="shared" si="1"/>
        <v>116.6887417218543</v>
      </c>
      <c r="K17" s="25">
        <v>80.5</v>
      </c>
      <c r="L17" s="100">
        <f t="shared" si="2"/>
        <v>106.62251655629137</v>
      </c>
      <c r="M17" s="25"/>
      <c r="N17" s="35">
        <f>SUM(M17/$O17)*100</f>
        <v>0</v>
      </c>
      <c r="O17" s="41">
        <v>75.5</v>
      </c>
      <c r="Q17" s="1"/>
    </row>
    <row r="18" spans="3:17" ht="20.100000000000001" customHeight="1" x14ac:dyDescent="0.25">
      <c r="C18" s="46" t="s">
        <v>6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68.100000000000009</v>
      </c>
      <c r="E19" s="100">
        <f>SUM(D19/$F19)*100</f>
        <v>109.83870967741937</v>
      </c>
      <c r="F19" s="101">
        <v>62</v>
      </c>
      <c r="G19" s="96">
        <v>68.8</v>
      </c>
      <c r="H19" s="100">
        <f>SUM(G19/$O19)*100</f>
        <v>110.96774193548387</v>
      </c>
      <c r="I19" s="100">
        <v>68.7</v>
      </c>
      <c r="J19" s="100">
        <f>SUM(I19/$O19)*100</f>
        <v>110.80645161290323</v>
      </c>
      <c r="K19" s="25">
        <v>70</v>
      </c>
      <c r="L19" s="100">
        <f>SUM(K19/$O19)*100</f>
        <v>112.90322580645163</v>
      </c>
      <c r="M19" s="25"/>
      <c r="N19" s="35">
        <f>SUM(M19/$O19)*100</f>
        <v>0</v>
      </c>
      <c r="O19" s="41">
        <v>62</v>
      </c>
      <c r="Q19" s="1"/>
    </row>
    <row r="20" spans="3:17" ht="20.100000000000001" customHeight="1" x14ac:dyDescent="0.25">
      <c r="C20" s="28" t="s">
        <v>3</v>
      </c>
      <c r="D20" s="36">
        <v>4750</v>
      </c>
      <c r="E20" s="100">
        <f>SUM(D20/$F20)*100</f>
        <v>100</v>
      </c>
      <c r="F20" s="102">
        <v>4750</v>
      </c>
      <c r="G20" s="95">
        <v>4874</v>
      </c>
      <c r="H20" s="100">
        <f>SUM(G20/$O20)*100</f>
        <v>101.54166666666666</v>
      </c>
      <c r="I20" s="103">
        <v>4947</v>
      </c>
      <c r="J20" s="100">
        <f>SUM(I20/$O20)*100</f>
        <v>103.06249999999999</v>
      </c>
      <c r="K20" s="36">
        <v>5066</v>
      </c>
      <c r="L20" s="100">
        <f>SUM(K20/$O20)*100</f>
        <v>105.54166666666667</v>
      </c>
      <c r="M20" s="36"/>
      <c r="N20" s="35">
        <f>SUM(M20/$O20)*100</f>
        <v>0</v>
      </c>
      <c r="O20" s="42">
        <v>4800</v>
      </c>
      <c r="Q20" s="1"/>
    </row>
    <row r="21" spans="3:17" ht="20.100000000000001" customHeight="1" x14ac:dyDescent="0.25">
      <c r="C21" s="32" t="s">
        <v>10</v>
      </c>
      <c r="D21" s="25">
        <v>67.5</v>
      </c>
      <c r="E21" s="100">
        <f>SUM(D21/$F21)*100</f>
        <v>105.46875</v>
      </c>
      <c r="F21" s="101">
        <v>64</v>
      </c>
      <c r="G21" s="96">
        <v>68.099999999999994</v>
      </c>
      <c r="H21" s="100">
        <f>SUM(G21/$O21)*100</f>
        <v>106.07476635514017</v>
      </c>
      <c r="I21" s="100">
        <v>67.900000000000006</v>
      </c>
      <c r="J21" s="100">
        <f>SUM(I21/$O21)*100</f>
        <v>105.7632398753894</v>
      </c>
      <c r="K21" s="25">
        <v>68.899999999999991</v>
      </c>
      <c r="L21" s="100">
        <f>SUM(K21/$O21)*100</f>
        <v>107.32087227414328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671" priority="62" operator="between">
      <formula>$F5*0.9</formula>
      <formula>$F5</formula>
    </cfRule>
    <cfRule type="cellIs" dxfId="670" priority="63" operator="lessThan">
      <formula>$F5*0.9</formula>
    </cfRule>
    <cfRule type="cellIs" dxfId="669" priority="64" operator="greaterThan">
      <formula>$F5</formula>
    </cfRule>
  </conditionalFormatting>
  <conditionalFormatting sqref="D7">
    <cfRule type="cellIs" dxfId="668" priority="55" operator="between">
      <formula>$F7*0.9</formula>
      <formula>$F7</formula>
    </cfRule>
    <cfRule type="cellIs" dxfId="667" priority="56" operator="lessThan">
      <formula>$F7*0.9</formula>
    </cfRule>
    <cfRule type="cellIs" dxfId="666" priority="57" operator="greaterThan">
      <formula>$F7</formula>
    </cfRule>
  </conditionalFormatting>
  <conditionalFormatting sqref="D6">
    <cfRule type="cellIs" dxfId="665" priority="52" operator="between">
      <formula>$F6*0.9</formula>
      <formula>$F6</formula>
    </cfRule>
    <cfRule type="cellIs" dxfId="664" priority="53" operator="lessThan">
      <formula>$F6*0.9</formula>
    </cfRule>
    <cfRule type="cellIs" dxfId="663" priority="54" operator="greaterThan">
      <formula>$F6</formula>
    </cfRule>
  </conditionalFormatting>
  <conditionalFormatting sqref="D10">
    <cfRule type="cellIs" dxfId="662" priority="49" operator="between">
      <formula>$F10*0.9</formula>
      <formula>$F10</formula>
    </cfRule>
    <cfRule type="cellIs" dxfId="661" priority="50" operator="lessThan">
      <formula>$F10*0.9</formula>
    </cfRule>
    <cfRule type="cellIs" dxfId="660" priority="51" operator="greaterThan">
      <formula>$F10</formula>
    </cfRule>
  </conditionalFormatting>
  <conditionalFormatting sqref="D15">
    <cfRule type="cellIs" dxfId="659" priority="46" operator="between">
      <formula>$F15*0.9</formula>
      <formula>$F15</formula>
    </cfRule>
    <cfRule type="cellIs" dxfId="658" priority="47" operator="lessThan">
      <formula>$F15*0.9</formula>
    </cfRule>
    <cfRule type="cellIs" dxfId="657" priority="48" operator="greaterThan">
      <formula>$F15</formula>
    </cfRule>
  </conditionalFormatting>
  <conditionalFormatting sqref="D19">
    <cfRule type="cellIs" dxfId="656" priority="43" operator="between">
      <formula>$F19*0.9</formula>
      <formula>$F19</formula>
    </cfRule>
    <cfRule type="cellIs" dxfId="655" priority="44" operator="lessThan">
      <formula>$F19*0.9</formula>
    </cfRule>
    <cfRule type="cellIs" dxfId="654" priority="45" operator="greaterThan">
      <formula>$F19</formula>
    </cfRule>
  </conditionalFormatting>
  <conditionalFormatting sqref="D11">
    <cfRule type="cellIs" dxfId="653" priority="40" operator="between">
      <formula>$F11*0.9</formula>
      <formula>$F11</formula>
    </cfRule>
    <cfRule type="cellIs" dxfId="652" priority="41" operator="lessThan">
      <formula>$F11*0.9</formula>
    </cfRule>
    <cfRule type="cellIs" dxfId="651" priority="42" operator="greaterThan">
      <formula>$F11</formula>
    </cfRule>
  </conditionalFormatting>
  <conditionalFormatting sqref="D20">
    <cfRule type="cellIs" dxfId="650" priority="37" operator="between">
      <formula>$F20*0.9</formula>
      <formula>$F20</formula>
    </cfRule>
    <cfRule type="cellIs" dxfId="649" priority="38" operator="lessThan">
      <formula>$F20*0.9</formula>
    </cfRule>
    <cfRule type="cellIs" dxfId="648" priority="39" operator="greaterThan">
      <formula>$F20</formula>
    </cfRule>
  </conditionalFormatting>
  <conditionalFormatting sqref="D12">
    <cfRule type="cellIs" dxfId="647" priority="34" operator="between">
      <formula>$F12*0.9</formula>
      <formula>$F12</formula>
    </cfRule>
    <cfRule type="cellIs" dxfId="646" priority="35" operator="lessThan">
      <formula>$F12*0.9</formula>
    </cfRule>
    <cfRule type="cellIs" dxfId="645" priority="36" operator="greaterThan">
      <formula>$F12</formula>
    </cfRule>
  </conditionalFormatting>
  <conditionalFormatting sqref="D16">
    <cfRule type="cellIs" dxfId="644" priority="31" operator="between">
      <formula>$F16*0.9</formula>
      <formula>$F16</formula>
    </cfRule>
    <cfRule type="cellIs" dxfId="643" priority="32" operator="lessThan">
      <formula>$F16*0.9</formula>
    </cfRule>
    <cfRule type="cellIs" dxfId="642" priority="33" operator="greaterThan">
      <formula>$F16</formula>
    </cfRule>
  </conditionalFormatting>
  <conditionalFormatting sqref="D21">
    <cfRule type="cellIs" dxfId="641" priority="28" operator="between">
      <formula>$F21*0.9</formula>
      <formula>$F21</formula>
    </cfRule>
    <cfRule type="cellIs" dxfId="640" priority="29" operator="lessThan">
      <formula>$F21*0.9</formula>
    </cfRule>
    <cfRule type="cellIs" dxfId="639" priority="30" operator="greaterThan">
      <formula>$F21</formula>
    </cfRule>
  </conditionalFormatting>
  <conditionalFormatting sqref="G5 I5 K5 M5">
    <cfRule type="cellIs" dxfId="638" priority="83" operator="between">
      <formula>$O5*0.9</formula>
      <formula>$O5</formula>
    </cfRule>
    <cfRule type="cellIs" dxfId="637" priority="84" operator="lessThan">
      <formula>$O5*0.9</formula>
    </cfRule>
    <cfRule type="cellIs" dxfId="636" priority="85" operator="greaterThan">
      <formula>$O5</formula>
    </cfRule>
  </conditionalFormatting>
  <conditionalFormatting sqref="G6 I6 K6 M6">
    <cfRule type="cellIs" dxfId="635" priority="65" operator="between">
      <formula>$O6*0.9</formula>
      <formula>$O6</formula>
    </cfRule>
    <cfRule type="cellIs" dxfId="634" priority="66" operator="lessThan">
      <formula>$O6*0.9</formula>
    </cfRule>
    <cfRule type="cellIs" dxfId="633" priority="67" operator="greaterThan">
      <formula>$O6</formula>
    </cfRule>
  </conditionalFormatting>
  <conditionalFormatting sqref="G7 I7 K7 M7">
    <cfRule type="cellIs" dxfId="632" priority="25" operator="between">
      <formula>$O7*0.9</formula>
      <formula>$O7</formula>
    </cfRule>
    <cfRule type="cellIs" dxfId="631" priority="26" operator="lessThan">
      <formula>$O7*0.9</formula>
    </cfRule>
    <cfRule type="cellIs" dxfId="630" priority="27" operator="greaterThan">
      <formula>$O7</formula>
    </cfRule>
  </conditionalFormatting>
  <conditionalFormatting sqref="G8 I8 K8 M8">
    <cfRule type="cellIs" dxfId="629" priority="22" operator="between">
      <formula>$O8*0.9</formula>
      <formula>$O8</formula>
    </cfRule>
    <cfRule type="cellIs" dxfId="628" priority="23" operator="lessThan">
      <formula>$O8*0.9</formula>
    </cfRule>
    <cfRule type="cellIs" dxfId="627" priority="24" operator="greaterThan">
      <formula>$O8</formula>
    </cfRule>
  </conditionalFormatting>
  <conditionalFormatting sqref="G10 I10 K10 M10">
    <cfRule type="cellIs" dxfId="626" priority="80" operator="between">
      <formula>$O10*0.9</formula>
      <formula>$O10</formula>
    </cfRule>
    <cfRule type="cellIs" dxfId="625" priority="81" operator="lessThan">
      <formula>$O10*0.9</formula>
    </cfRule>
    <cfRule type="cellIs" dxfId="624" priority="82" operator="greaterThan">
      <formula>$O10</formula>
    </cfRule>
  </conditionalFormatting>
  <conditionalFormatting sqref="G11 I11 K11 M11">
    <cfRule type="cellIs" dxfId="623" priority="77" operator="between">
      <formula>$O11*0.9</formula>
      <formula>$O11</formula>
    </cfRule>
    <cfRule type="cellIs" dxfId="622" priority="78" operator="lessThan">
      <formula>$O11*0.9</formula>
    </cfRule>
    <cfRule type="cellIs" dxfId="621" priority="79" operator="greaterThan">
      <formula>$O11</formula>
    </cfRule>
  </conditionalFormatting>
  <conditionalFormatting sqref="G12 I12 K12 M12">
    <cfRule type="cellIs" dxfId="620" priority="59" operator="between">
      <formula>$O12*0.9</formula>
      <formula>$O12</formula>
    </cfRule>
    <cfRule type="cellIs" dxfId="619" priority="60" operator="lessThan">
      <formula>$O12*0.9</formula>
    </cfRule>
    <cfRule type="cellIs" dxfId="618" priority="61" operator="greaterThan">
      <formula>$O12</formula>
    </cfRule>
  </conditionalFormatting>
  <conditionalFormatting sqref="G13 I13 K13 M13">
    <cfRule type="cellIs" dxfId="617" priority="19" operator="between">
      <formula>$O13*0.9</formula>
      <formula>$O13</formula>
    </cfRule>
    <cfRule type="cellIs" dxfId="616" priority="20" operator="lessThan">
      <formula>$O13*0.9</formula>
    </cfRule>
    <cfRule type="cellIs" dxfId="615" priority="21" operator="greaterThan">
      <formula>$O13</formula>
    </cfRule>
  </conditionalFormatting>
  <conditionalFormatting sqref="G15 I15 K15 M15">
    <cfRule type="cellIs" dxfId="614" priority="74" operator="between">
      <formula>$O15*0.9</formula>
      <formula>$O15</formula>
    </cfRule>
    <cfRule type="cellIs" dxfId="613" priority="75" operator="lessThan">
      <formula>$O15*0.9</formula>
    </cfRule>
    <cfRule type="cellIs" dxfId="612" priority="76" operator="greaterThan">
      <formula>$O15</formula>
    </cfRule>
  </conditionalFormatting>
  <conditionalFormatting sqref="G16 I16 K16 M16">
    <cfRule type="cellIs" dxfId="611" priority="16" operator="between">
      <formula>$O16*0.9</formula>
      <formula>$O16</formula>
    </cfRule>
    <cfRule type="cellIs" dxfId="610" priority="17" operator="lessThan">
      <formula>$O16*0.9</formula>
    </cfRule>
    <cfRule type="cellIs" dxfId="609" priority="18" operator="greaterThan">
      <formula>$O16</formula>
    </cfRule>
  </conditionalFormatting>
  <conditionalFormatting sqref="G17 I17 K17 M17">
    <cfRule type="cellIs" dxfId="608" priority="13" operator="between">
      <formula>$O17*0.9</formula>
      <formula>$O17</formula>
    </cfRule>
    <cfRule type="cellIs" dxfId="607" priority="14" operator="lessThan">
      <formula>$O17*0.9</formula>
    </cfRule>
    <cfRule type="cellIs" dxfId="606" priority="15" operator="greaterThan">
      <formula>$O17</formula>
    </cfRule>
  </conditionalFormatting>
  <conditionalFormatting sqref="G19 I19 K19 M19">
    <cfRule type="cellIs" dxfId="605" priority="71" operator="between">
      <formula>$O19*0.9</formula>
      <formula>$O19</formula>
    </cfRule>
    <cfRule type="cellIs" dxfId="604" priority="72" operator="lessThan">
      <formula>$O19*0.9</formula>
    </cfRule>
    <cfRule type="cellIs" dxfId="603" priority="73" operator="greaterThan">
      <formula>$O19</formula>
    </cfRule>
  </conditionalFormatting>
  <conditionalFormatting sqref="G20 I20 K20 M20">
    <cfRule type="cellIs" dxfId="602" priority="68" operator="between">
      <formula>$O20*0.9</formula>
      <formula>$O20</formula>
    </cfRule>
    <cfRule type="cellIs" dxfId="601" priority="69" operator="lessThan">
      <formula>$O20*0.9</formula>
    </cfRule>
    <cfRule type="cellIs" dxfId="600" priority="70" operator="greaterThan">
      <formula>$O20</formula>
    </cfRule>
  </conditionalFormatting>
  <conditionalFormatting sqref="G21 I21 K21 M21">
    <cfRule type="cellIs" dxfId="599" priority="10" operator="between">
      <formula>$O21*0.9</formula>
      <formula>$O21</formula>
    </cfRule>
    <cfRule type="cellIs" dxfId="598" priority="11" operator="lessThan">
      <formula>$O21*0.9</formula>
    </cfRule>
    <cfRule type="cellIs" dxfId="597" priority="12" operator="greaterThan">
      <formula>$O21</formula>
    </cfRule>
  </conditionalFormatting>
  <conditionalFormatting sqref="D8">
    <cfRule type="cellIs" dxfId="596" priority="7" operator="between">
      <formula>$F8*0.9</formula>
      <formula>$F8</formula>
    </cfRule>
    <cfRule type="cellIs" dxfId="595" priority="8" operator="lessThan">
      <formula>$F8*0.9</formula>
    </cfRule>
    <cfRule type="cellIs" dxfId="594" priority="9" operator="greaterThan">
      <formula>$F8</formula>
    </cfRule>
  </conditionalFormatting>
  <conditionalFormatting sqref="D13">
    <cfRule type="cellIs" dxfId="593" priority="4" operator="between">
      <formula>$F13*0.9</formula>
      <formula>$F13</formula>
    </cfRule>
    <cfRule type="cellIs" dxfId="592" priority="5" operator="lessThan">
      <formula>$F13*0.9</formula>
    </cfRule>
    <cfRule type="cellIs" dxfId="591" priority="6" operator="greaterThan">
      <formula>$F13</formula>
    </cfRule>
  </conditionalFormatting>
  <conditionalFormatting sqref="D17">
    <cfRule type="cellIs" dxfId="590" priority="1" operator="between">
      <formula>$F17*0.9</formula>
      <formula>$F17</formula>
    </cfRule>
    <cfRule type="cellIs" dxfId="589" priority="2" operator="lessThan">
      <formula>$F17*0.9</formula>
    </cfRule>
    <cfRule type="cellIs" dxfId="588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18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93.2</v>
      </c>
      <c r="E5" s="100">
        <f>SUM(D5/$F5)*100</f>
        <v>103.55555555555556</v>
      </c>
      <c r="F5" s="101">
        <v>90</v>
      </c>
      <c r="G5" s="96">
        <v>92.9</v>
      </c>
      <c r="H5" s="100">
        <f>SUM(G5/$O5)*100</f>
        <v>102.99334811529934</v>
      </c>
      <c r="I5" s="100">
        <v>92.300000000000011</v>
      </c>
      <c r="J5" s="100">
        <f>SUM(I5/$O5)*100</f>
        <v>102.32815964523283</v>
      </c>
      <c r="K5" s="25">
        <v>92.600000000000009</v>
      </c>
      <c r="L5" s="100">
        <f>SUM(K5/$O5)*100</f>
        <v>102.66075388026607</v>
      </c>
      <c r="M5" s="25"/>
      <c r="N5" s="35">
        <f>SUM(M5/$O5)*100</f>
        <v>0</v>
      </c>
      <c r="O5" s="40">
        <v>90.2</v>
      </c>
      <c r="Q5" s="1"/>
    </row>
    <row r="6" spans="3:17" ht="20.100000000000001" customHeight="1" x14ac:dyDescent="0.25">
      <c r="C6" s="28" t="s">
        <v>3</v>
      </c>
      <c r="D6" s="36">
        <v>8712</v>
      </c>
      <c r="E6" s="100">
        <f>SUM(D6/$F6)*100</f>
        <v>93.677419354838705</v>
      </c>
      <c r="F6" s="102">
        <v>9300</v>
      </c>
      <c r="G6" s="95">
        <v>8508</v>
      </c>
      <c r="H6" s="100">
        <f>SUM(G6/$O6)*100</f>
        <v>91.483870967741936</v>
      </c>
      <c r="I6" s="103">
        <v>9131</v>
      </c>
      <c r="J6" s="100">
        <f>SUM(I6/$O6)*100</f>
        <v>98.182795698924735</v>
      </c>
      <c r="K6" s="36">
        <v>9310</v>
      </c>
      <c r="L6" s="100">
        <f>SUM(K6/$O6)*100</f>
        <v>100.10752688172042</v>
      </c>
      <c r="M6" s="36"/>
      <c r="N6" s="35">
        <f>SUM(M6/$O6)*100</f>
        <v>0</v>
      </c>
      <c r="O6" s="42">
        <v>9300</v>
      </c>
      <c r="Q6" s="1"/>
    </row>
    <row r="7" spans="3:17" ht="20.100000000000001" customHeight="1" x14ac:dyDescent="0.25">
      <c r="C7" s="28" t="s">
        <v>10</v>
      </c>
      <c r="D7" s="25">
        <v>96.899999999999991</v>
      </c>
      <c r="E7" s="100">
        <f>SUM(D7/$F7)*100</f>
        <v>106.48351648351648</v>
      </c>
      <c r="F7" s="104">
        <v>91</v>
      </c>
      <c r="G7" s="96">
        <v>95.6</v>
      </c>
      <c r="H7" s="100">
        <f>SUM(G7/$O7)*100</f>
        <v>104.82456140350875</v>
      </c>
      <c r="I7" s="100">
        <v>92.2</v>
      </c>
      <c r="J7" s="100">
        <f>SUM(I7/$O7)*100</f>
        <v>101.09649122807018</v>
      </c>
      <c r="K7" s="25">
        <v>91.9</v>
      </c>
      <c r="L7" s="100">
        <f>SUM(K7/$O7)*100</f>
        <v>100.76754385964912</v>
      </c>
      <c r="M7" s="25"/>
      <c r="N7" s="35">
        <f>SUM(M7/$O7)*100</f>
        <v>0</v>
      </c>
      <c r="O7" s="41">
        <v>91.2</v>
      </c>
      <c r="Q7" s="1"/>
    </row>
    <row r="8" spans="3:17" ht="20.100000000000001" customHeight="1" x14ac:dyDescent="0.25">
      <c r="C8" s="28" t="s">
        <v>15</v>
      </c>
      <c r="D8" s="25">
        <v>77.3</v>
      </c>
      <c r="E8" s="100">
        <f>SUM(D8/$F8)*100</f>
        <v>95.432098765432087</v>
      </c>
      <c r="F8" s="104">
        <v>81</v>
      </c>
      <c r="G8" s="96">
        <v>77.7</v>
      </c>
      <c r="H8" s="100">
        <f>SUM(G8/$O8)*100</f>
        <v>92.5</v>
      </c>
      <c r="I8" s="100">
        <v>76.2</v>
      </c>
      <c r="J8" s="100">
        <f>SUM(I8/$O8)*100</f>
        <v>90.714285714285708</v>
      </c>
      <c r="K8" s="25">
        <v>76.3</v>
      </c>
      <c r="L8" s="100">
        <f>SUM(K8/$O8)*100</f>
        <v>90.833333333333329</v>
      </c>
      <c r="M8" s="25"/>
      <c r="N8" s="35">
        <f>SUM(M8/$O8)*100</f>
        <v>0</v>
      </c>
      <c r="O8" s="41">
        <v>84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113.63636363636364</v>
      </c>
      <c r="F10" s="101">
        <v>88</v>
      </c>
      <c r="G10" s="96">
        <v>100</v>
      </c>
      <c r="H10" s="100">
        <f>SUM(G10/$O10)*100</f>
        <v>113.37868480725623</v>
      </c>
      <c r="I10" s="100">
        <v>90.9</v>
      </c>
      <c r="J10" s="100">
        <f>SUM(I10/$O10)*100</f>
        <v>103.0612244897959</v>
      </c>
      <c r="K10" s="25">
        <v>90</v>
      </c>
      <c r="L10" s="100">
        <f>SUM(K10/$O10)*100</f>
        <v>102.04081632653062</v>
      </c>
      <c r="M10" s="25"/>
      <c r="N10" s="35">
        <f>SUM(M10/$O10)*100</f>
        <v>0</v>
      </c>
      <c r="O10" s="41">
        <v>88.2</v>
      </c>
      <c r="Q10" s="1"/>
    </row>
    <row r="11" spans="3:17" ht="20.100000000000001" customHeight="1" x14ac:dyDescent="0.25">
      <c r="C11" s="28" t="s">
        <v>3</v>
      </c>
      <c r="D11" s="36">
        <v>8651</v>
      </c>
      <c r="E11" s="100">
        <f>SUM(D11/$F11)*100</f>
        <v>120.15277777777777</v>
      </c>
      <c r="F11" s="102">
        <v>7200</v>
      </c>
      <c r="G11" s="95">
        <v>8651</v>
      </c>
      <c r="H11" s="100">
        <f>SUM(G11/$O11)*100</f>
        <v>120.15277777777777</v>
      </c>
      <c r="I11" s="103">
        <v>7913</v>
      </c>
      <c r="J11" s="100">
        <f>SUM(I11/$O11)*100</f>
        <v>109.90277777777777</v>
      </c>
      <c r="K11" s="36">
        <v>7520</v>
      </c>
      <c r="L11" s="100">
        <f>SUM(K11/$O11)*100</f>
        <v>104.44444444444446</v>
      </c>
      <c r="M11" s="36"/>
      <c r="N11" s="35">
        <f>SUM(M11/$O11)*100</f>
        <v>0</v>
      </c>
      <c r="O11" s="42">
        <v>7200</v>
      </c>
      <c r="Q11" s="1"/>
    </row>
    <row r="12" spans="3:17" ht="20.100000000000001" customHeight="1" x14ac:dyDescent="0.25">
      <c r="C12" s="28" t="s">
        <v>10</v>
      </c>
      <c r="D12" s="25">
        <v>88.9</v>
      </c>
      <c r="E12" s="100">
        <f>SUM(D12/$F12)*100</f>
        <v>103.37209302325583</v>
      </c>
      <c r="F12" s="101">
        <v>86</v>
      </c>
      <c r="G12" s="96">
        <v>88.2</v>
      </c>
      <c r="H12" s="100">
        <f>SUM(G12/$O12)*100</f>
        <v>102.32018561484919</v>
      </c>
      <c r="I12" s="100">
        <v>100</v>
      </c>
      <c r="J12" s="25">
        <f>SUM(I12/$O12)*100</f>
        <v>116.0092807424594</v>
      </c>
      <c r="K12" s="25">
        <v>100</v>
      </c>
      <c r="L12" s="100">
        <f>SUM(K12/$O12)*100</f>
        <v>116.0092807424594</v>
      </c>
      <c r="M12" s="25"/>
      <c r="N12" s="35">
        <f>SUM(M12/$O12)*100</f>
        <v>0</v>
      </c>
      <c r="O12" s="41">
        <v>86.2</v>
      </c>
      <c r="Q12" s="1"/>
    </row>
    <row r="13" spans="3:17" ht="20.100000000000001" customHeight="1" x14ac:dyDescent="0.25">
      <c r="C13" s="28" t="s">
        <v>15</v>
      </c>
      <c r="D13" s="25">
        <v>50</v>
      </c>
      <c r="E13" s="100">
        <f>SUM(D13/$F13)*100</f>
        <v>73.529411764705884</v>
      </c>
      <c r="F13" s="101">
        <v>68</v>
      </c>
      <c r="G13" s="96">
        <v>37.5</v>
      </c>
      <c r="H13" s="100">
        <f>SUM(G13/$O13)*100</f>
        <v>54.985337243401759</v>
      </c>
      <c r="I13" s="100">
        <v>25</v>
      </c>
      <c r="J13" s="100">
        <f>SUM(I13/$O13)*100</f>
        <v>36.656891495601172</v>
      </c>
      <c r="K13" s="25">
        <v>50</v>
      </c>
      <c r="L13" s="100">
        <f>SUM(K13/$O13)*100</f>
        <v>73.313782991202345</v>
      </c>
      <c r="M13" s="25"/>
      <c r="N13" s="35">
        <f>SUM(M13/$O13)*100</f>
        <v>0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86.9</v>
      </c>
      <c r="E15" s="100">
        <f>SUM(D15/$F15)*100</f>
        <v>115.86666666666667</v>
      </c>
      <c r="F15" s="101">
        <v>75</v>
      </c>
      <c r="G15" s="96">
        <v>87</v>
      </c>
      <c r="H15" s="100">
        <f>SUM(G15/$O15)*100</f>
        <v>115.23178807947019</v>
      </c>
      <c r="I15" s="100">
        <v>84.399999999999991</v>
      </c>
      <c r="J15" s="100">
        <f>SUM(I15/$O15)*100</f>
        <v>111.78807947019867</v>
      </c>
      <c r="K15" s="25">
        <v>86.5</v>
      </c>
      <c r="L15" s="100">
        <f>SUM(K15/$O15)*100</f>
        <v>114.56953642384107</v>
      </c>
      <c r="M15" s="25"/>
      <c r="N15" s="35">
        <f>SUM(M15/$O15)*100</f>
        <v>0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93.5</v>
      </c>
      <c r="E16" s="100">
        <f>SUM(D16/$F16)*100</f>
        <v>128.08219178082192</v>
      </c>
      <c r="F16" s="101">
        <v>73</v>
      </c>
      <c r="G16" s="105">
        <v>94.2</v>
      </c>
      <c r="H16" s="100">
        <f t="shared" ref="H16:H17" si="0">SUM(G16/$O16)*100</f>
        <v>128.68852459016392</v>
      </c>
      <c r="I16" s="100">
        <v>93.4</v>
      </c>
      <c r="J16" s="100">
        <f t="shared" ref="J16:J17" si="1">SUM(I16/$O16)*100</f>
        <v>127.59562841530054</v>
      </c>
      <c r="K16" s="25">
        <v>92.600000000000009</v>
      </c>
      <c r="L16" s="100">
        <f t="shared" ref="L16:L17" si="2">SUM(K16/$O16)*100</f>
        <v>126.50273224043715</v>
      </c>
      <c r="M16" s="25"/>
      <c r="N16" s="35">
        <f>SUM(M16/$O16)*100</f>
        <v>0</v>
      </c>
      <c r="O16" s="41">
        <v>73.2</v>
      </c>
      <c r="Q16" s="1"/>
    </row>
    <row r="17" spans="3:17" ht="20.100000000000001" customHeight="1" x14ac:dyDescent="0.25">
      <c r="C17" s="28" t="s">
        <v>15</v>
      </c>
      <c r="D17" s="25">
        <v>54.2</v>
      </c>
      <c r="E17" s="100">
        <f>SUM(D17/$F17)*100</f>
        <v>72.074468085106375</v>
      </c>
      <c r="F17" s="101">
        <v>75.2</v>
      </c>
      <c r="G17" s="96">
        <v>48.9</v>
      </c>
      <c r="H17" s="100">
        <f t="shared" si="0"/>
        <v>64.768211920529794</v>
      </c>
      <c r="I17" s="100">
        <v>48.9</v>
      </c>
      <c r="J17" s="100">
        <f t="shared" si="1"/>
        <v>64.768211920529794</v>
      </c>
      <c r="K17" s="25">
        <v>47.199999999999996</v>
      </c>
      <c r="L17" s="100">
        <f t="shared" si="2"/>
        <v>62.516556291390721</v>
      </c>
      <c r="M17" s="25"/>
      <c r="N17" s="35">
        <f>SUM(M17/$O17)*100</f>
        <v>0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70.899999999999991</v>
      </c>
      <c r="E19" s="100">
        <f>SUM(D19/$F19)*100</f>
        <v>112.53968253968252</v>
      </c>
      <c r="F19" s="101">
        <v>63</v>
      </c>
      <c r="G19" s="96">
        <v>72.099999999999994</v>
      </c>
      <c r="H19" s="100">
        <f>SUM(G19/$O19)*100</f>
        <v>114.08227848101265</v>
      </c>
      <c r="I19" s="100">
        <v>70.8</v>
      </c>
      <c r="J19" s="100">
        <f>SUM(I19/$O19)*100</f>
        <v>112.0253164556962</v>
      </c>
      <c r="K19" s="25">
        <v>70.7</v>
      </c>
      <c r="L19" s="100">
        <f>SUM(K19/$O19)*100</f>
        <v>111.86708860759494</v>
      </c>
      <c r="M19" s="25"/>
      <c r="N19" s="35">
        <f>SUM(M19/$O19)*100</f>
        <v>0</v>
      </c>
      <c r="O19" s="41">
        <v>63.2</v>
      </c>
      <c r="Q19" s="1"/>
    </row>
    <row r="20" spans="3:17" ht="20.100000000000001" customHeight="1" x14ac:dyDescent="0.25">
      <c r="C20" s="28" t="s">
        <v>3</v>
      </c>
      <c r="D20" s="36">
        <v>5589</v>
      </c>
      <c r="E20" s="100">
        <f>SUM(D20/$F20)*100</f>
        <v>115.23711340206187</v>
      </c>
      <c r="F20" s="102">
        <v>4850</v>
      </c>
      <c r="G20" s="95">
        <v>5687</v>
      </c>
      <c r="H20" s="100">
        <f>SUM(G20/$O20)*100</f>
        <v>117.25773195876288</v>
      </c>
      <c r="I20" s="103">
        <v>5654</v>
      </c>
      <c r="J20" s="100">
        <f>SUM(I20/$O20)*100</f>
        <v>116.57731958762886</v>
      </c>
      <c r="K20" s="36">
        <v>5814</v>
      </c>
      <c r="L20" s="100">
        <f>SUM(K20/$O20)*100</f>
        <v>119.8762886597938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67.5</v>
      </c>
      <c r="E21" s="100">
        <f>SUM(D21/$F21)*100</f>
        <v>105.46875</v>
      </c>
      <c r="F21" s="101">
        <v>64</v>
      </c>
      <c r="G21" s="96">
        <v>68.599999999999994</v>
      </c>
      <c r="H21" s="100">
        <f>SUM(G21/$O21)*100</f>
        <v>106.85358255451712</v>
      </c>
      <c r="I21" s="100">
        <v>68.600000000000009</v>
      </c>
      <c r="J21" s="100">
        <f>SUM(I21/$O21)*100</f>
        <v>106.85358255451713</v>
      </c>
      <c r="K21" s="25">
        <v>69.699999999999989</v>
      </c>
      <c r="L21" s="100">
        <f>SUM(K21/$O21)*100</f>
        <v>108.5669781931464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587" priority="62" operator="between">
      <formula>$F5*0.9</formula>
      <formula>$F5</formula>
    </cfRule>
    <cfRule type="cellIs" dxfId="586" priority="63" operator="lessThan">
      <formula>$F5*0.9</formula>
    </cfRule>
    <cfRule type="cellIs" dxfId="585" priority="64" operator="greaterThan">
      <formula>$F5</formula>
    </cfRule>
  </conditionalFormatting>
  <conditionalFormatting sqref="D7">
    <cfRule type="cellIs" dxfId="584" priority="55" operator="between">
      <formula>$F7*0.9</formula>
      <formula>$F7</formula>
    </cfRule>
    <cfRule type="cellIs" dxfId="583" priority="56" operator="lessThan">
      <formula>$F7*0.9</formula>
    </cfRule>
    <cfRule type="cellIs" dxfId="582" priority="57" operator="greaterThan">
      <formula>$F7</formula>
    </cfRule>
  </conditionalFormatting>
  <conditionalFormatting sqref="D6">
    <cfRule type="cellIs" dxfId="581" priority="52" operator="between">
      <formula>$F6*0.9</formula>
      <formula>$F6</formula>
    </cfRule>
    <cfRule type="cellIs" dxfId="580" priority="53" operator="lessThan">
      <formula>$F6*0.9</formula>
    </cfRule>
    <cfRule type="cellIs" dxfId="579" priority="54" operator="greaterThan">
      <formula>$F6</formula>
    </cfRule>
  </conditionalFormatting>
  <conditionalFormatting sqref="D10">
    <cfRule type="cellIs" dxfId="578" priority="49" operator="between">
      <formula>$F10*0.9</formula>
      <formula>$F10</formula>
    </cfRule>
    <cfRule type="cellIs" dxfId="577" priority="50" operator="lessThan">
      <formula>$F10*0.9</formula>
    </cfRule>
    <cfRule type="cellIs" dxfId="576" priority="51" operator="greaterThan">
      <formula>$F10</formula>
    </cfRule>
  </conditionalFormatting>
  <conditionalFormatting sqref="D15">
    <cfRule type="cellIs" dxfId="575" priority="46" operator="between">
      <formula>$F15*0.9</formula>
      <formula>$F15</formula>
    </cfRule>
    <cfRule type="cellIs" dxfId="574" priority="47" operator="lessThan">
      <formula>$F15*0.9</formula>
    </cfRule>
    <cfRule type="cellIs" dxfId="573" priority="48" operator="greaterThan">
      <formula>$F15</formula>
    </cfRule>
  </conditionalFormatting>
  <conditionalFormatting sqref="D19">
    <cfRule type="cellIs" dxfId="572" priority="43" operator="between">
      <formula>$F19*0.9</formula>
      <formula>$F19</formula>
    </cfRule>
    <cfRule type="cellIs" dxfId="571" priority="44" operator="lessThan">
      <formula>$F19*0.9</formula>
    </cfRule>
    <cfRule type="cellIs" dxfId="570" priority="45" operator="greaterThan">
      <formula>$F19</formula>
    </cfRule>
  </conditionalFormatting>
  <conditionalFormatting sqref="D11">
    <cfRule type="cellIs" dxfId="569" priority="40" operator="between">
      <formula>$F11*0.9</formula>
      <formula>$F11</formula>
    </cfRule>
    <cfRule type="cellIs" dxfId="568" priority="41" operator="lessThan">
      <formula>$F11*0.9</formula>
    </cfRule>
    <cfRule type="cellIs" dxfId="567" priority="42" operator="greaterThan">
      <formula>$F11</formula>
    </cfRule>
  </conditionalFormatting>
  <conditionalFormatting sqref="D20">
    <cfRule type="cellIs" dxfId="566" priority="37" operator="between">
      <formula>$F20*0.9</formula>
      <formula>$F20</formula>
    </cfRule>
    <cfRule type="cellIs" dxfId="565" priority="38" operator="lessThan">
      <formula>$F20*0.9</formula>
    </cfRule>
    <cfRule type="cellIs" dxfId="564" priority="39" operator="greaterThan">
      <formula>$F20</formula>
    </cfRule>
  </conditionalFormatting>
  <conditionalFormatting sqref="D12">
    <cfRule type="cellIs" dxfId="563" priority="34" operator="between">
      <formula>$F12*0.9</formula>
      <formula>$F12</formula>
    </cfRule>
    <cfRule type="cellIs" dxfId="562" priority="35" operator="lessThan">
      <formula>$F12*0.9</formula>
    </cfRule>
    <cfRule type="cellIs" dxfId="561" priority="36" operator="greaterThan">
      <formula>$F12</formula>
    </cfRule>
  </conditionalFormatting>
  <conditionalFormatting sqref="D16">
    <cfRule type="cellIs" dxfId="560" priority="31" operator="between">
      <formula>$F16*0.9</formula>
      <formula>$F16</formula>
    </cfRule>
    <cfRule type="cellIs" dxfId="559" priority="32" operator="lessThan">
      <formula>$F16*0.9</formula>
    </cfRule>
    <cfRule type="cellIs" dxfId="558" priority="33" operator="greaterThan">
      <formula>$F16</formula>
    </cfRule>
  </conditionalFormatting>
  <conditionalFormatting sqref="D21">
    <cfRule type="cellIs" dxfId="557" priority="28" operator="between">
      <formula>$F21*0.9</formula>
      <formula>$F21</formula>
    </cfRule>
    <cfRule type="cellIs" dxfId="556" priority="29" operator="lessThan">
      <formula>$F21*0.9</formula>
    </cfRule>
    <cfRule type="cellIs" dxfId="555" priority="30" operator="greaterThan">
      <formula>$F21</formula>
    </cfRule>
  </conditionalFormatting>
  <conditionalFormatting sqref="G5 I5 K5 M5">
    <cfRule type="cellIs" dxfId="554" priority="83" operator="between">
      <formula>$O5*0.9</formula>
      <formula>$O5</formula>
    </cfRule>
    <cfRule type="cellIs" dxfId="553" priority="84" operator="lessThan">
      <formula>$O5*0.9</formula>
    </cfRule>
    <cfRule type="cellIs" dxfId="552" priority="85" operator="greaterThan">
      <formula>$O5</formula>
    </cfRule>
  </conditionalFormatting>
  <conditionalFormatting sqref="G6 I6 K6 M6">
    <cfRule type="cellIs" dxfId="551" priority="65" operator="between">
      <formula>$O6*0.9</formula>
      <formula>$O6</formula>
    </cfRule>
    <cfRule type="cellIs" dxfId="550" priority="66" operator="lessThan">
      <formula>$O6*0.9</formula>
    </cfRule>
    <cfRule type="cellIs" dxfId="549" priority="67" operator="greaterThan">
      <formula>$O6</formula>
    </cfRule>
  </conditionalFormatting>
  <conditionalFormatting sqref="G7 I7 K7 M7">
    <cfRule type="cellIs" dxfId="548" priority="25" operator="between">
      <formula>$O7*0.9</formula>
      <formula>$O7</formula>
    </cfRule>
    <cfRule type="cellIs" dxfId="547" priority="26" operator="lessThan">
      <formula>$O7*0.9</formula>
    </cfRule>
    <cfRule type="cellIs" dxfId="546" priority="27" operator="greaterThan">
      <formula>$O7</formula>
    </cfRule>
  </conditionalFormatting>
  <conditionalFormatting sqref="G8 I8 K8 M8">
    <cfRule type="cellIs" dxfId="545" priority="22" operator="between">
      <formula>$O8*0.9</formula>
      <formula>$O8</formula>
    </cfRule>
    <cfRule type="cellIs" dxfId="544" priority="23" operator="lessThan">
      <formula>$O8*0.9</formula>
    </cfRule>
    <cfRule type="cellIs" dxfId="543" priority="24" operator="greaterThan">
      <formula>$O8</formula>
    </cfRule>
  </conditionalFormatting>
  <conditionalFormatting sqref="G10 I10 K10 M10">
    <cfRule type="cellIs" dxfId="542" priority="80" operator="between">
      <formula>$O10*0.9</formula>
      <formula>$O10</formula>
    </cfRule>
    <cfRule type="cellIs" dxfId="541" priority="81" operator="lessThan">
      <formula>$O10*0.9</formula>
    </cfRule>
    <cfRule type="cellIs" dxfId="540" priority="82" operator="greaterThan">
      <formula>$O10</formula>
    </cfRule>
  </conditionalFormatting>
  <conditionalFormatting sqref="G11 I11 K11 M11">
    <cfRule type="cellIs" dxfId="539" priority="77" operator="between">
      <formula>$O11*0.9</formula>
      <formula>$O11</formula>
    </cfRule>
    <cfRule type="cellIs" dxfId="538" priority="78" operator="lessThan">
      <formula>$O11*0.9</formula>
    </cfRule>
    <cfRule type="cellIs" dxfId="537" priority="79" operator="greaterThan">
      <formula>$O11</formula>
    </cfRule>
  </conditionalFormatting>
  <conditionalFormatting sqref="G12 I12 K12 M12">
    <cfRule type="cellIs" dxfId="536" priority="59" operator="between">
      <formula>$O12*0.9</formula>
      <formula>$O12</formula>
    </cfRule>
    <cfRule type="cellIs" dxfId="535" priority="60" operator="lessThan">
      <formula>$O12*0.9</formula>
    </cfRule>
    <cfRule type="cellIs" dxfId="534" priority="61" operator="greaterThan">
      <formula>$O12</formula>
    </cfRule>
  </conditionalFormatting>
  <conditionalFormatting sqref="G13 I13 K13 M13">
    <cfRule type="cellIs" dxfId="533" priority="19" operator="between">
      <formula>$O13*0.9</formula>
      <formula>$O13</formula>
    </cfRule>
    <cfRule type="cellIs" dxfId="532" priority="20" operator="lessThan">
      <formula>$O13*0.9</formula>
    </cfRule>
    <cfRule type="cellIs" dxfId="531" priority="21" operator="greaterThan">
      <formula>$O13</formula>
    </cfRule>
  </conditionalFormatting>
  <conditionalFormatting sqref="G15 I15 K15 M15">
    <cfRule type="cellIs" dxfId="530" priority="74" operator="between">
      <formula>$O15*0.9</formula>
      <formula>$O15</formula>
    </cfRule>
    <cfRule type="cellIs" dxfId="529" priority="75" operator="lessThan">
      <formula>$O15*0.9</formula>
    </cfRule>
    <cfRule type="cellIs" dxfId="528" priority="76" operator="greaterThan">
      <formula>$O15</formula>
    </cfRule>
  </conditionalFormatting>
  <conditionalFormatting sqref="G16 I16 K16 M16">
    <cfRule type="cellIs" dxfId="527" priority="16" operator="between">
      <formula>$O16*0.9</formula>
      <formula>$O16</formula>
    </cfRule>
    <cfRule type="cellIs" dxfId="526" priority="17" operator="lessThan">
      <formula>$O16*0.9</formula>
    </cfRule>
    <cfRule type="cellIs" dxfId="525" priority="18" operator="greaterThan">
      <formula>$O16</formula>
    </cfRule>
  </conditionalFormatting>
  <conditionalFormatting sqref="G17 I17 K17 M17">
    <cfRule type="cellIs" dxfId="524" priority="13" operator="between">
      <formula>$O17*0.9</formula>
      <formula>$O17</formula>
    </cfRule>
    <cfRule type="cellIs" dxfId="523" priority="14" operator="lessThan">
      <formula>$O17*0.9</formula>
    </cfRule>
    <cfRule type="cellIs" dxfId="522" priority="15" operator="greaterThan">
      <formula>$O17</formula>
    </cfRule>
  </conditionalFormatting>
  <conditionalFormatting sqref="G19 I19 K19 M19">
    <cfRule type="cellIs" dxfId="521" priority="71" operator="between">
      <formula>$O19*0.9</formula>
      <formula>$O19</formula>
    </cfRule>
    <cfRule type="cellIs" dxfId="520" priority="72" operator="lessThan">
      <formula>$O19*0.9</formula>
    </cfRule>
    <cfRule type="cellIs" dxfId="519" priority="73" operator="greaterThan">
      <formula>$O19</formula>
    </cfRule>
  </conditionalFormatting>
  <conditionalFormatting sqref="G20 I20 K20 M20">
    <cfRule type="cellIs" dxfId="518" priority="68" operator="between">
      <formula>$O20*0.9</formula>
      <formula>$O20</formula>
    </cfRule>
    <cfRule type="cellIs" dxfId="517" priority="69" operator="lessThan">
      <formula>$O20*0.9</formula>
    </cfRule>
    <cfRule type="cellIs" dxfId="516" priority="70" operator="greaterThan">
      <formula>$O20</formula>
    </cfRule>
  </conditionalFormatting>
  <conditionalFormatting sqref="G21 I21 K21 M21">
    <cfRule type="cellIs" dxfId="515" priority="10" operator="between">
      <formula>$O21*0.9</formula>
      <formula>$O21</formula>
    </cfRule>
    <cfRule type="cellIs" dxfId="514" priority="11" operator="lessThan">
      <formula>$O21*0.9</formula>
    </cfRule>
    <cfRule type="cellIs" dxfId="513" priority="12" operator="greaterThan">
      <formula>$O21</formula>
    </cfRule>
  </conditionalFormatting>
  <conditionalFormatting sqref="D8">
    <cfRule type="cellIs" dxfId="512" priority="7" operator="between">
      <formula>$F8*0.9</formula>
      <formula>$F8</formula>
    </cfRule>
    <cfRule type="cellIs" dxfId="511" priority="8" operator="lessThan">
      <formula>$F8*0.9</formula>
    </cfRule>
    <cfRule type="cellIs" dxfId="510" priority="9" operator="greaterThan">
      <formula>$F8</formula>
    </cfRule>
  </conditionalFormatting>
  <conditionalFormatting sqref="D13">
    <cfRule type="cellIs" dxfId="509" priority="4" operator="between">
      <formula>$F13*0.9</formula>
      <formula>$F13</formula>
    </cfRule>
    <cfRule type="cellIs" dxfId="508" priority="5" operator="lessThan">
      <formula>$F13*0.9</formula>
    </cfRule>
    <cfRule type="cellIs" dxfId="507" priority="6" operator="greaterThan">
      <formula>$F13</formula>
    </cfRule>
  </conditionalFormatting>
  <conditionalFormatting sqref="D17">
    <cfRule type="cellIs" dxfId="506" priority="1" operator="between">
      <formula>$F17*0.9</formula>
      <formula>$F17</formula>
    </cfRule>
    <cfRule type="cellIs" dxfId="505" priority="2" operator="lessThan">
      <formula>$F17*0.9</formula>
    </cfRule>
    <cfRule type="cellIs" dxfId="504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Q35"/>
  <sheetViews>
    <sheetView zoomScaleNormal="100" zoomScaleSheetLayoutView="100" workbookViewId="0">
      <pane xSplit="3" ySplit="3" topLeftCell="D4" activePane="bottomRight" state="frozen"/>
      <selection activeCell="I1" sqref="I1:N1048576"/>
      <selection pane="topRight" activeCell="I1" sqref="I1:N1048576"/>
      <selection pane="bottomLeft" activeCell="I1" sqref="I1:N1048576"/>
      <selection pane="bottomRight" activeCell="F27" sqref="F27"/>
    </sheetView>
  </sheetViews>
  <sheetFormatPr defaultRowHeight="15" x14ac:dyDescent="0.25"/>
  <cols>
    <col min="1" max="2" width="8.85546875" customWidth="1"/>
    <col min="3" max="3" width="40.42578125" style="47" customWidth="1"/>
    <col min="4" max="5" width="13.85546875" style="13" customWidth="1"/>
    <col min="6" max="9" width="13.85546875" customWidth="1"/>
    <col min="10" max="11" width="13.85546875" style="27" customWidth="1"/>
    <col min="12" max="12" width="13.85546875" style="10" customWidth="1"/>
    <col min="13" max="14" width="13.85546875" hidden="1" customWidth="1"/>
    <col min="15" max="15" width="13.85546875" customWidth="1"/>
  </cols>
  <sheetData>
    <row r="1" spans="3:17" ht="17.25" customHeight="1" x14ac:dyDescent="0.25">
      <c r="D1" s="27"/>
      <c r="E1" s="27"/>
      <c r="F1" s="10"/>
      <c r="G1" s="13"/>
      <c r="H1" s="13"/>
      <c r="J1"/>
      <c r="K1"/>
      <c r="L1"/>
      <c r="M1" s="27"/>
      <c r="N1" s="27"/>
      <c r="O1" s="10"/>
    </row>
    <row r="2" spans="3:17" ht="20.100000000000001" customHeight="1" x14ac:dyDescent="0.25">
      <c r="C2" s="107" t="str">
        <f ca="1">MID(CELL("Filename",I4),SEARCH("]",CELL("Filename",I4),1)+1,32)</f>
        <v>LWDB 01</v>
      </c>
      <c r="D2" s="27"/>
      <c r="E2" s="27"/>
      <c r="F2" s="10"/>
      <c r="G2" s="13"/>
      <c r="H2" s="13"/>
      <c r="J2"/>
      <c r="K2"/>
      <c r="L2"/>
      <c r="M2" s="27"/>
      <c r="N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s="43" customFormat="1" ht="20.100000000000001" customHeight="1" x14ac:dyDescent="0.25">
      <c r="C5" s="48" t="s">
        <v>2</v>
      </c>
      <c r="D5" s="25">
        <v>88.4</v>
      </c>
      <c r="E5" s="100">
        <f>D5/$F5*100</f>
        <v>102.79069767441862</v>
      </c>
      <c r="F5" s="101">
        <v>86</v>
      </c>
      <c r="G5" s="96">
        <v>85.8</v>
      </c>
      <c r="H5" s="100">
        <f>SUM(G5/$O5)*100</f>
        <v>99.535962877030158</v>
      </c>
      <c r="I5" s="100">
        <v>85.7</v>
      </c>
      <c r="J5" s="100">
        <f>SUM(I5/$O5)*100</f>
        <v>99.419953596287698</v>
      </c>
      <c r="K5" s="25">
        <v>91.100000000000009</v>
      </c>
      <c r="L5" s="100">
        <f>SUM(K5/$O5)*100</f>
        <v>105.6844547563805</v>
      </c>
      <c r="M5" s="25"/>
      <c r="N5" s="50">
        <f>M5/$O5*100</f>
        <v>0</v>
      </c>
      <c r="O5" s="40">
        <v>86.2</v>
      </c>
      <c r="Q5" s="51"/>
    </row>
    <row r="6" spans="3:17" s="43" customFormat="1" ht="20.100000000000001" customHeight="1" x14ac:dyDescent="0.25">
      <c r="C6" s="48" t="s">
        <v>3</v>
      </c>
      <c r="D6" s="36">
        <v>9707</v>
      </c>
      <c r="E6" s="100">
        <f>D6/$F6*100</f>
        <v>141.70802919708029</v>
      </c>
      <c r="F6" s="102">
        <v>6850</v>
      </c>
      <c r="G6" s="95">
        <v>9945</v>
      </c>
      <c r="H6" s="100">
        <f>SUM(G6/$O6)*100</f>
        <v>145.18248175182481</v>
      </c>
      <c r="I6" s="103">
        <v>9377</v>
      </c>
      <c r="J6" s="100">
        <f>SUM(I6/$O6)*100</f>
        <v>136.89051094890513</v>
      </c>
      <c r="K6" s="36">
        <v>9022</v>
      </c>
      <c r="L6" s="100">
        <f>SUM(K6/$O6)*100</f>
        <v>131.70802919708029</v>
      </c>
      <c r="M6" s="36"/>
      <c r="N6" s="50">
        <f>M6/$O6*100</f>
        <v>0</v>
      </c>
      <c r="O6" s="42">
        <v>6850</v>
      </c>
      <c r="Q6" s="51"/>
    </row>
    <row r="7" spans="3:17" s="43" customFormat="1" ht="20.100000000000001" customHeight="1" x14ac:dyDescent="0.25">
      <c r="C7" s="48" t="s">
        <v>10</v>
      </c>
      <c r="D7" s="25">
        <v>94.399999999999991</v>
      </c>
      <c r="E7" s="100">
        <f>D7/$F7*100</f>
        <v>114.42424242424241</v>
      </c>
      <c r="F7" s="104">
        <v>82.5</v>
      </c>
      <c r="G7" s="96">
        <v>90.2</v>
      </c>
      <c r="H7" s="100">
        <f>SUM(G7/$O7)*100</f>
        <v>108.67469879518072</v>
      </c>
      <c r="I7" s="100">
        <v>89.3</v>
      </c>
      <c r="J7" s="100">
        <f>SUM(I7/$O7)*100</f>
        <v>107.59036144578313</v>
      </c>
      <c r="K7" s="25">
        <v>86.9</v>
      </c>
      <c r="L7" s="100">
        <f>SUM(K7/$O7)*100</f>
        <v>104.6987951807229</v>
      </c>
      <c r="M7" s="25"/>
      <c r="N7" s="50">
        <f>M7/$O7*100</f>
        <v>0</v>
      </c>
      <c r="O7" s="41">
        <v>83</v>
      </c>
      <c r="Q7" s="51"/>
    </row>
    <row r="8" spans="3:17" s="43" customFormat="1" ht="20.100000000000001" customHeight="1" x14ac:dyDescent="0.25">
      <c r="C8" s="28" t="s">
        <v>15</v>
      </c>
      <c r="D8" s="25">
        <v>77.400000000000006</v>
      </c>
      <c r="E8" s="100">
        <f>D8/$F8*100</f>
        <v>86.000000000000014</v>
      </c>
      <c r="F8" s="104">
        <v>90</v>
      </c>
      <c r="G8" s="96">
        <v>77</v>
      </c>
      <c r="H8" s="100">
        <f>SUM(G8/$O8)*100</f>
        <v>82.795698924731184</v>
      </c>
      <c r="I8" s="100">
        <v>73.8</v>
      </c>
      <c r="J8" s="100">
        <f>SUM(I8/$O8)*100</f>
        <v>79.354838709677409</v>
      </c>
      <c r="K8" s="25">
        <v>78.100000000000009</v>
      </c>
      <c r="L8" s="100">
        <f>SUM(K8/$O8)*100</f>
        <v>83.978494623655919</v>
      </c>
      <c r="M8" s="25"/>
      <c r="N8" s="64">
        <f>M8/$O8*100</f>
        <v>0</v>
      </c>
      <c r="O8" s="61">
        <v>93</v>
      </c>
      <c r="Q8" s="51"/>
    </row>
    <row r="9" spans="3:17" s="43" customFormat="1" ht="20.100000000000001" customHeight="1" x14ac:dyDescent="0.25">
      <c r="C9" s="33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51"/>
    </row>
    <row r="10" spans="3:17" s="43" customFormat="1" ht="20.100000000000001" customHeight="1" x14ac:dyDescent="0.25">
      <c r="C10" s="48" t="s">
        <v>2</v>
      </c>
      <c r="D10" s="25">
        <v>100</v>
      </c>
      <c r="E10" s="100">
        <f>D10/$F10*100</f>
        <v>117.64705882352942</v>
      </c>
      <c r="F10" s="101">
        <v>85</v>
      </c>
      <c r="G10" s="96">
        <v>100</v>
      </c>
      <c r="H10" s="100">
        <f>SUM(G10/$O10)*100</f>
        <v>117.37089201877934</v>
      </c>
      <c r="I10" s="100">
        <v>92.300000000000011</v>
      </c>
      <c r="J10" s="100">
        <f>SUM(I10/$O10)*100</f>
        <v>108.33333333333334</v>
      </c>
      <c r="K10" s="25">
        <v>87.5</v>
      </c>
      <c r="L10" s="100">
        <f>SUM(K10/$O10)*100</f>
        <v>102.69953051643192</v>
      </c>
      <c r="M10" s="25"/>
      <c r="N10" s="50">
        <f>M10/$O10*100</f>
        <v>0</v>
      </c>
      <c r="O10" s="41">
        <v>85.2</v>
      </c>
      <c r="Q10" s="51"/>
    </row>
    <row r="11" spans="3:17" s="43" customFormat="1" ht="20.100000000000001" customHeight="1" x14ac:dyDescent="0.25">
      <c r="C11" s="48" t="s">
        <v>3</v>
      </c>
      <c r="D11" s="36">
        <v>7274</v>
      </c>
      <c r="E11" s="100">
        <f>D11/$F11*100</f>
        <v>110.2121212121212</v>
      </c>
      <c r="F11" s="102">
        <v>6600</v>
      </c>
      <c r="G11" s="95">
        <v>6803</v>
      </c>
      <c r="H11" s="100">
        <f>SUM(G11/$O11)*100</f>
        <v>101.53731343283583</v>
      </c>
      <c r="I11" s="103">
        <v>9607</v>
      </c>
      <c r="J11" s="100">
        <f>SUM(I11/$O11)*100</f>
        <v>143.38805970149252</v>
      </c>
      <c r="K11" s="36">
        <v>11940</v>
      </c>
      <c r="L11" s="100">
        <f>SUM(K11/$O11)*100</f>
        <v>178.20895522388059</v>
      </c>
      <c r="M11" s="36"/>
      <c r="N11" s="50">
        <f>M11/$O11*100</f>
        <v>0</v>
      </c>
      <c r="O11" s="42">
        <v>6700</v>
      </c>
      <c r="Q11" s="51"/>
    </row>
    <row r="12" spans="3:17" s="43" customFormat="1" ht="20.100000000000001" customHeight="1" x14ac:dyDescent="0.25">
      <c r="C12" s="48" t="s">
        <v>10</v>
      </c>
      <c r="D12" s="25">
        <v>75</v>
      </c>
      <c r="E12" s="100">
        <f>D12/$F12*100</f>
        <v>94.936708860759495</v>
      </c>
      <c r="F12" s="101">
        <v>79</v>
      </c>
      <c r="G12" s="96">
        <v>87.5</v>
      </c>
      <c r="H12" s="100">
        <f>SUM(G12/$O12)*100</f>
        <v>110.47979797979797</v>
      </c>
      <c r="I12" s="100">
        <v>100</v>
      </c>
      <c r="J12" s="25">
        <f>SUM(I12/$O12)*100</f>
        <v>126.26262626262626</v>
      </c>
      <c r="K12" s="25">
        <v>100</v>
      </c>
      <c r="L12" s="100">
        <f>SUM(K12/$O12)*100</f>
        <v>126.26262626262626</v>
      </c>
      <c r="M12" s="25"/>
      <c r="N12" s="50">
        <f>M12/$O12*100</f>
        <v>0</v>
      </c>
      <c r="O12" s="41">
        <v>79.2</v>
      </c>
      <c r="Q12" s="51"/>
    </row>
    <row r="13" spans="3:17" s="43" customFormat="1" ht="20.100000000000001" customHeight="1" x14ac:dyDescent="0.25">
      <c r="C13" s="28" t="s">
        <v>15</v>
      </c>
      <c r="D13" s="25">
        <v>71.399999999999991</v>
      </c>
      <c r="E13" s="100">
        <f>D13/$F13*100</f>
        <v>79.333333333333329</v>
      </c>
      <c r="F13" s="101">
        <v>90</v>
      </c>
      <c r="G13" s="96">
        <v>75</v>
      </c>
      <c r="H13" s="100">
        <f>SUM(G13/$O13)*100</f>
        <v>83.148558758314849</v>
      </c>
      <c r="I13" s="100">
        <v>75</v>
      </c>
      <c r="J13" s="100">
        <f>SUM(I13/$O13)*100</f>
        <v>83.148558758314849</v>
      </c>
      <c r="K13" s="25">
        <v>88.9</v>
      </c>
      <c r="L13" s="100">
        <f>SUM(K13/$O13)*100</f>
        <v>98.558758314855879</v>
      </c>
      <c r="M13" s="25"/>
      <c r="N13" s="64">
        <f>M13/$O13*100</f>
        <v>0</v>
      </c>
      <c r="O13" s="61">
        <v>90.2</v>
      </c>
      <c r="Q13" s="51"/>
    </row>
    <row r="14" spans="3:17" s="43" customFormat="1" ht="20.100000000000001" customHeight="1" x14ac:dyDescent="0.25">
      <c r="C14" s="33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51"/>
    </row>
    <row r="15" spans="3:17" s="43" customFormat="1" ht="20.100000000000001" customHeight="1" x14ac:dyDescent="0.25">
      <c r="C15" s="48" t="s">
        <v>2</v>
      </c>
      <c r="D15" s="25">
        <v>87.4</v>
      </c>
      <c r="E15" s="100">
        <f>D15/$F15*100</f>
        <v>116.53333333333333</v>
      </c>
      <c r="F15" s="101">
        <v>75</v>
      </c>
      <c r="G15" s="96">
        <v>88.1</v>
      </c>
      <c r="H15" s="100">
        <f>SUM(G15/$O15)*100</f>
        <v>116.6887417218543</v>
      </c>
      <c r="I15" s="100">
        <v>82.699999999999989</v>
      </c>
      <c r="J15" s="100">
        <f>SUM(I15/$O15)*100</f>
        <v>109.53642384105959</v>
      </c>
      <c r="K15" s="25">
        <v>80.2</v>
      </c>
      <c r="L15" s="100">
        <f>SUM(K15/$O15)*100</f>
        <v>106.2251655629139</v>
      </c>
      <c r="M15" s="25"/>
      <c r="N15" s="50">
        <f>M15/$O15*100</f>
        <v>0</v>
      </c>
      <c r="O15" s="41">
        <v>75.5</v>
      </c>
      <c r="Q15" s="51"/>
    </row>
    <row r="16" spans="3:17" s="43" customFormat="1" ht="20.100000000000001" customHeight="1" x14ac:dyDescent="0.25">
      <c r="C16" s="48" t="s">
        <v>10</v>
      </c>
      <c r="D16" s="25">
        <v>83</v>
      </c>
      <c r="E16" s="100">
        <f>D16/$F16*100</f>
        <v>118.57142857142857</v>
      </c>
      <c r="F16" s="101">
        <v>70</v>
      </c>
      <c r="G16" s="105">
        <v>85.7</v>
      </c>
      <c r="H16" s="100">
        <f t="shared" ref="H16:H17" si="0">SUM(G16/$O16)*100</f>
        <v>122.07977207977207</v>
      </c>
      <c r="I16" s="100">
        <v>85.7</v>
      </c>
      <c r="J16" s="100">
        <f t="shared" ref="J16:J17" si="1">SUM(I16/$O16)*100</f>
        <v>122.07977207977207</v>
      </c>
      <c r="K16" s="25">
        <v>88.1</v>
      </c>
      <c r="L16" s="100">
        <f t="shared" ref="L16:L17" si="2">SUM(K16/$O16)*100</f>
        <v>125.49857549857548</v>
      </c>
      <c r="M16" s="25"/>
      <c r="N16" s="50">
        <f>M16/$O16*100</f>
        <v>0</v>
      </c>
      <c r="O16" s="41">
        <v>70.2</v>
      </c>
      <c r="Q16" s="51"/>
    </row>
    <row r="17" spans="3:15" ht="20.100000000000001" customHeight="1" x14ac:dyDescent="0.25">
      <c r="C17" s="28" t="s">
        <v>15</v>
      </c>
      <c r="D17" s="25">
        <v>82.199999999999989</v>
      </c>
      <c r="E17" s="100">
        <f>D17/$F17*100</f>
        <v>109.30851063829785</v>
      </c>
      <c r="F17" s="101">
        <v>75.2</v>
      </c>
      <c r="G17" s="96">
        <v>77.900000000000006</v>
      </c>
      <c r="H17" s="100">
        <f t="shared" si="0"/>
        <v>103.17880794701988</v>
      </c>
      <c r="I17" s="100">
        <v>76.5</v>
      </c>
      <c r="J17" s="100">
        <f t="shared" si="1"/>
        <v>101.32450331125828</v>
      </c>
      <c r="K17" s="25">
        <v>74</v>
      </c>
      <c r="L17" s="100">
        <f t="shared" si="2"/>
        <v>98.013245033112582</v>
      </c>
      <c r="M17" s="25"/>
      <c r="N17" s="64">
        <f>M17/$O17*100</f>
        <v>0</v>
      </c>
      <c r="O17" s="41">
        <v>75.5</v>
      </c>
    </row>
    <row r="18" spans="3:15" ht="20.100000000000001" customHeight="1" x14ac:dyDescent="0.25">
      <c r="C18" s="33" t="s">
        <v>6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</row>
    <row r="19" spans="3:15" ht="20.100000000000001" customHeight="1" x14ac:dyDescent="0.25">
      <c r="C19" s="48" t="s">
        <v>2</v>
      </c>
      <c r="D19" s="25">
        <v>64.2</v>
      </c>
      <c r="E19" s="100">
        <f>D19/$F19*100</f>
        <v>103.54838709677421</v>
      </c>
      <c r="F19" s="101">
        <v>62</v>
      </c>
      <c r="G19" s="96">
        <v>65.400000000000006</v>
      </c>
      <c r="H19" s="100">
        <f>SUM(G19/$O19)*100</f>
        <v>105.14469453376208</v>
      </c>
      <c r="I19" s="100">
        <v>65.7</v>
      </c>
      <c r="J19" s="100">
        <f>SUM(I19/$O19)*100</f>
        <v>105.62700964630226</v>
      </c>
      <c r="K19" s="25">
        <v>66.400000000000006</v>
      </c>
      <c r="L19" s="100">
        <f>SUM(K19/$O19)*100</f>
        <v>106.7524115755627</v>
      </c>
      <c r="M19" s="25"/>
      <c r="N19" s="50">
        <f>M19/$O19*100</f>
        <v>0</v>
      </c>
      <c r="O19" s="41">
        <v>62.2</v>
      </c>
    </row>
    <row r="20" spans="3:15" ht="20.100000000000001" customHeight="1" x14ac:dyDescent="0.25">
      <c r="C20" s="48" t="s">
        <v>3</v>
      </c>
      <c r="D20" s="36">
        <v>4493</v>
      </c>
      <c r="E20" s="100">
        <f>D20/$F20*100</f>
        <v>104.48837209302326</v>
      </c>
      <c r="F20" s="102">
        <v>4300</v>
      </c>
      <c r="G20" s="95">
        <v>4698</v>
      </c>
      <c r="H20" s="100">
        <f>SUM(G20/$O20)*100</f>
        <v>109.25581395348838</v>
      </c>
      <c r="I20" s="103">
        <v>4758</v>
      </c>
      <c r="J20" s="100">
        <f>SUM(I20/$O20)*100</f>
        <v>110.65116279069767</v>
      </c>
      <c r="K20" s="36">
        <v>5003</v>
      </c>
      <c r="L20" s="100">
        <f>SUM(K20/$O20)*100</f>
        <v>116.34883720930233</v>
      </c>
      <c r="M20" s="36"/>
      <c r="N20" s="50">
        <f>M20/$O20*100</f>
        <v>0</v>
      </c>
      <c r="O20" s="42">
        <v>4300</v>
      </c>
    </row>
    <row r="21" spans="3:15" ht="20.100000000000001" customHeight="1" x14ac:dyDescent="0.25">
      <c r="C21" s="49" t="s">
        <v>10</v>
      </c>
      <c r="D21" s="25">
        <v>62.2</v>
      </c>
      <c r="E21" s="100">
        <f>D21/$F21*100</f>
        <v>97.1875</v>
      </c>
      <c r="F21" s="101">
        <v>64</v>
      </c>
      <c r="G21" s="96">
        <v>63.7</v>
      </c>
      <c r="H21" s="100">
        <f>SUM(G21/$O21)*100</f>
        <v>99.221183800623052</v>
      </c>
      <c r="I21" s="100">
        <v>62.9</v>
      </c>
      <c r="J21" s="100">
        <f>SUM(I21/$O21)*100</f>
        <v>97.975077881619939</v>
      </c>
      <c r="K21" s="25">
        <v>64.5</v>
      </c>
      <c r="L21" s="100">
        <f>SUM(K21/$O21)*100</f>
        <v>100.46728971962618</v>
      </c>
      <c r="M21" s="25"/>
      <c r="N21" s="50">
        <f>M21/$O21*100</f>
        <v>0</v>
      </c>
      <c r="O21" s="41">
        <v>64.2</v>
      </c>
    </row>
    <row r="22" spans="3:15" ht="20.100000000000001" customHeight="1" x14ac:dyDescent="0.25">
      <c r="D22" s="27"/>
      <c r="E22" s="27"/>
      <c r="F22" s="10"/>
      <c r="G22" s="13"/>
      <c r="H22" s="13"/>
      <c r="J22"/>
      <c r="K22"/>
      <c r="L22"/>
      <c r="M22" s="27"/>
      <c r="N22" s="27"/>
      <c r="O22" s="10"/>
    </row>
    <row r="23" spans="3:15" ht="20.100000000000001" customHeight="1" x14ac:dyDescent="0.25">
      <c r="C23" s="109" t="s">
        <v>7</v>
      </c>
      <c r="D23" s="109"/>
      <c r="E23" s="27"/>
      <c r="F23" s="39"/>
      <c r="J23"/>
      <c r="K23"/>
      <c r="L23"/>
      <c r="M23" s="27"/>
    </row>
    <row r="24" spans="3:15" ht="20.100000000000001" customHeight="1" x14ac:dyDescent="0.25">
      <c r="C24" s="110" t="s">
        <v>8</v>
      </c>
      <c r="D24" s="110"/>
      <c r="E24" s="27"/>
      <c r="F24" s="39"/>
      <c r="J24"/>
      <c r="K24"/>
      <c r="L24"/>
      <c r="M24" s="27"/>
    </row>
    <row r="25" spans="3:15" ht="20.100000000000001" customHeight="1" x14ac:dyDescent="0.25">
      <c r="C25" s="111" t="s">
        <v>9</v>
      </c>
      <c r="D25" s="111"/>
      <c r="E25" s="27"/>
      <c r="F25" s="10"/>
      <c r="J25"/>
      <c r="K25"/>
      <c r="L25"/>
      <c r="M25" s="27"/>
    </row>
    <row r="26" spans="3:15" ht="17.25" customHeight="1" x14ac:dyDescent="0.25">
      <c r="D26" s="27"/>
      <c r="E26" s="27"/>
      <c r="F26" s="10"/>
      <c r="G26" s="13"/>
      <c r="H26" s="13"/>
      <c r="J26" s="26"/>
      <c r="K26"/>
      <c r="L26"/>
      <c r="M26" s="27"/>
      <c r="N26" s="27"/>
      <c r="O26" s="10"/>
    </row>
    <row r="27" spans="3:15" ht="17.25" customHeight="1" x14ac:dyDescent="0.25">
      <c r="D27" s="27"/>
      <c r="E27" s="27"/>
      <c r="F27" s="10"/>
      <c r="G27" s="13"/>
      <c r="H27" s="13"/>
      <c r="J27"/>
      <c r="K27"/>
      <c r="L27"/>
      <c r="M27" s="27"/>
      <c r="N27" s="27"/>
      <c r="O27" s="10"/>
    </row>
    <row r="28" spans="3:15" x14ac:dyDescent="0.25">
      <c r="D28" s="27"/>
      <c r="E28" s="27"/>
      <c r="F28" s="10"/>
      <c r="G28" s="13"/>
      <c r="H28" s="13"/>
      <c r="J28"/>
      <c r="K28"/>
      <c r="L28"/>
      <c r="M28" s="27"/>
      <c r="N28" s="27"/>
      <c r="O28" s="10"/>
    </row>
    <row r="29" spans="3:15" x14ac:dyDescent="0.25">
      <c r="D29" s="27"/>
      <c r="E29" s="27"/>
      <c r="F29" s="10"/>
      <c r="G29" s="13"/>
      <c r="H29" s="13"/>
      <c r="J29"/>
      <c r="K29"/>
      <c r="L29"/>
      <c r="M29" s="27"/>
      <c r="N29" s="27"/>
      <c r="O29" s="10"/>
    </row>
    <row r="30" spans="3:15" x14ac:dyDescent="0.25">
      <c r="D30" s="27"/>
      <c r="E30" s="27"/>
      <c r="F30" s="10"/>
      <c r="G30" s="13"/>
      <c r="H30" s="13"/>
      <c r="J30"/>
      <c r="K30"/>
      <c r="L30"/>
      <c r="M30" s="27"/>
      <c r="N30" s="27"/>
      <c r="O30" s="10"/>
    </row>
    <row r="31" spans="3:15" x14ac:dyDescent="0.25">
      <c r="D31" s="27"/>
      <c r="E31" s="27"/>
      <c r="F31" s="10"/>
      <c r="G31" s="13"/>
      <c r="H31" s="13"/>
      <c r="J31"/>
      <c r="K31"/>
      <c r="L31"/>
      <c r="M31" s="27"/>
      <c r="N31" s="27"/>
      <c r="O31" s="10"/>
    </row>
    <row r="32" spans="3:15" x14ac:dyDescent="0.25">
      <c r="D32" s="27"/>
      <c r="E32" s="27"/>
      <c r="F32" s="10"/>
      <c r="G32" s="13"/>
      <c r="H32" s="13"/>
      <c r="J32"/>
      <c r="K32"/>
      <c r="L32"/>
      <c r="M32" s="27"/>
      <c r="N32" s="27"/>
      <c r="O32" s="10"/>
    </row>
    <row r="33" spans="4:15" x14ac:dyDescent="0.25">
      <c r="D33" s="27"/>
      <c r="E33" s="27"/>
      <c r="F33" s="10"/>
      <c r="G33" s="13"/>
      <c r="H33" s="13"/>
      <c r="J33"/>
      <c r="K33"/>
      <c r="L33"/>
      <c r="M33" s="27"/>
      <c r="N33" s="27"/>
      <c r="O33" s="10"/>
    </row>
    <row r="34" spans="4:15" x14ac:dyDescent="0.25">
      <c r="D34" s="27"/>
      <c r="E34" s="27"/>
      <c r="F34" s="10"/>
      <c r="G34" s="13"/>
      <c r="H34" s="13"/>
      <c r="J34"/>
      <c r="K34"/>
      <c r="L34"/>
      <c r="M34" s="27"/>
      <c r="N34" s="27"/>
      <c r="O34" s="10"/>
    </row>
    <row r="35" spans="4:15" x14ac:dyDescent="0.25">
      <c r="D35" s="27"/>
      <c r="E35" s="27"/>
      <c r="F35" s="10"/>
      <c r="G35" s="13"/>
      <c r="H35" s="13"/>
      <c r="J35"/>
      <c r="K35"/>
      <c r="L35"/>
      <c r="M35" s="27"/>
      <c r="N35" s="27"/>
      <c r="O35" s="10"/>
    </row>
  </sheetData>
  <mergeCells count="3">
    <mergeCell ref="C23:D23"/>
    <mergeCell ref="C24:D24"/>
    <mergeCell ref="C25:D25"/>
  </mergeCells>
  <conditionalFormatting sqref="D5">
    <cfRule type="cellIs" dxfId="2015" priority="62" operator="between">
      <formula>$F5*0.9</formula>
      <formula>$F5</formula>
    </cfRule>
    <cfRule type="cellIs" dxfId="2014" priority="63" operator="lessThan">
      <formula>$F5*0.9</formula>
    </cfRule>
    <cfRule type="cellIs" dxfId="2013" priority="64" operator="greaterThan">
      <formula>$F5</formula>
    </cfRule>
  </conditionalFormatting>
  <conditionalFormatting sqref="D7">
    <cfRule type="cellIs" dxfId="2012" priority="55" operator="between">
      <formula>$F7*0.9</formula>
      <formula>$F7</formula>
    </cfRule>
    <cfRule type="cellIs" dxfId="2011" priority="56" operator="lessThan">
      <formula>$F7*0.9</formula>
    </cfRule>
    <cfRule type="cellIs" dxfId="2010" priority="57" operator="greaterThan">
      <formula>$F7</formula>
    </cfRule>
  </conditionalFormatting>
  <conditionalFormatting sqref="D6">
    <cfRule type="cellIs" dxfId="2009" priority="52" operator="between">
      <formula>$F6*0.9</formula>
      <formula>$F6</formula>
    </cfRule>
    <cfRule type="cellIs" dxfId="2008" priority="53" operator="lessThan">
      <formula>$F6*0.9</formula>
    </cfRule>
    <cfRule type="cellIs" dxfId="2007" priority="54" operator="greaterThan">
      <formula>$F6</formula>
    </cfRule>
  </conditionalFormatting>
  <conditionalFormatting sqref="D10">
    <cfRule type="cellIs" dxfId="2006" priority="49" operator="between">
      <formula>$F10*0.9</formula>
      <formula>$F10</formula>
    </cfRule>
    <cfRule type="cellIs" dxfId="2005" priority="50" operator="lessThan">
      <formula>$F10*0.9</formula>
    </cfRule>
    <cfRule type="cellIs" dxfId="2004" priority="51" operator="greaterThan">
      <formula>$F10</formula>
    </cfRule>
  </conditionalFormatting>
  <conditionalFormatting sqref="D15">
    <cfRule type="cellIs" dxfId="2003" priority="46" operator="between">
      <formula>$F15*0.9</formula>
      <formula>$F15</formula>
    </cfRule>
    <cfRule type="cellIs" dxfId="2002" priority="47" operator="lessThan">
      <formula>$F15*0.9</formula>
    </cfRule>
    <cfRule type="cellIs" dxfId="2001" priority="48" operator="greaterThan">
      <formula>$F15</formula>
    </cfRule>
  </conditionalFormatting>
  <conditionalFormatting sqref="D19">
    <cfRule type="cellIs" dxfId="2000" priority="43" operator="between">
      <formula>$F19*0.9</formula>
      <formula>$F19</formula>
    </cfRule>
    <cfRule type="cellIs" dxfId="1999" priority="44" operator="lessThan">
      <formula>$F19*0.9</formula>
    </cfRule>
    <cfRule type="cellIs" dxfId="1998" priority="45" operator="greaterThan">
      <formula>$F19</formula>
    </cfRule>
  </conditionalFormatting>
  <conditionalFormatting sqref="D11">
    <cfRule type="cellIs" dxfId="1997" priority="40" operator="between">
      <formula>$F11*0.9</formula>
      <formula>$F11</formula>
    </cfRule>
    <cfRule type="cellIs" dxfId="1996" priority="41" operator="lessThan">
      <formula>$F11*0.9</formula>
    </cfRule>
    <cfRule type="cellIs" dxfId="1995" priority="42" operator="greaterThan">
      <formula>$F11</formula>
    </cfRule>
  </conditionalFormatting>
  <conditionalFormatting sqref="D20">
    <cfRule type="cellIs" dxfId="1994" priority="37" operator="between">
      <formula>$F20*0.9</formula>
      <formula>$F20</formula>
    </cfRule>
    <cfRule type="cellIs" dxfId="1993" priority="38" operator="lessThan">
      <formula>$F20*0.9</formula>
    </cfRule>
    <cfRule type="cellIs" dxfId="1992" priority="39" operator="greaterThan">
      <formula>$F20</formula>
    </cfRule>
  </conditionalFormatting>
  <conditionalFormatting sqref="D12">
    <cfRule type="cellIs" dxfId="1991" priority="34" operator="between">
      <formula>$F12*0.9</formula>
      <formula>$F12</formula>
    </cfRule>
    <cfRule type="cellIs" dxfId="1990" priority="35" operator="lessThan">
      <formula>$F12*0.9</formula>
    </cfRule>
    <cfRule type="cellIs" dxfId="1989" priority="36" operator="greaterThan">
      <formula>$F12</formula>
    </cfRule>
  </conditionalFormatting>
  <conditionalFormatting sqref="D16">
    <cfRule type="cellIs" dxfId="1988" priority="31" operator="between">
      <formula>$F16*0.9</formula>
      <formula>$F16</formula>
    </cfRule>
    <cfRule type="cellIs" dxfId="1987" priority="32" operator="lessThan">
      <formula>$F16*0.9</formula>
    </cfRule>
    <cfRule type="cellIs" dxfId="1986" priority="33" operator="greaterThan">
      <formula>$F16</formula>
    </cfRule>
  </conditionalFormatting>
  <conditionalFormatting sqref="D21">
    <cfRule type="cellIs" dxfId="1985" priority="28" operator="between">
      <formula>$F21*0.9</formula>
      <formula>$F21</formula>
    </cfRule>
    <cfRule type="cellIs" dxfId="1984" priority="29" operator="lessThan">
      <formula>$F21*0.9</formula>
    </cfRule>
    <cfRule type="cellIs" dxfId="1983" priority="30" operator="greaterThan">
      <formula>$F21</formula>
    </cfRule>
  </conditionalFormatting>
  <conditionalFormatting sqref="G5 I5 K5 M5">
    <cfRule type="cellIs" dxfId="1982" priority="83" operator="between">
      <formula>$O5*0.9</formula>
      <formula>$O5</formula>
    </cfRule>
    <cfRule type="cellIs" dxfId="1981" priority="84" operator="lessThan">
      <formula>$O5*0.9</formula>
    </cfRule>
    <cfRule type="cellIs" dxfId="1980" priority="85" operator="greaterThan">
      <formula>$O5</formula>
    </cfRule>
  </conditionalFormatting>
  <conditionalFormatting sqref="G6 I6 K6 M6">
    <cfRule type="cellIs" dxfId="1979" priority="65" operator="between">
      <formula>$O6*0.9</formula>
      <formula>$O6</formula>
    </cfRule>
    <cfRule type="cellIs" dxfId="1978" priority="66" operator="lessThan">
      <formula>$O6*0.9</formula>
    </cfRule>
    <cfRule type="cellIs" dxfId="1977" priority="67" operator="greaterThan">
      <formula>$O6</formula>
    </cfRule>
  </conditionalFormatting>
  <conditionalFormatting sqref="G7 I7 K7 M7">
    <cfRule type="cellIs" dxfId="1976" priority="25" operator="between">
      <formula>$O7*0.9</formula>
      <formula>$O7</formula>
    </cfRule>
    <cfRule type="cellIs" dxfId="1975" priority="26" operator="lessThan">
      <formula>$O7*0.9</formula>
    </cfRule>
    <cfRule type="cellIs" dxfId="1974" priority="27" operator="greaterThan">
      <formula>$O7</formula>
    </cfRule>
  </conditionalFormatting>
  <conditionalFormatting sqref="G8 I8 K8 M8">
    <cfRule type="cellIs" dxfId="1973" priority="22" operator="between">
      <formula>$O8*0.9</formula>
      <formula>$O8</formula>
    </cfRule>
    <cfRule type="cellIs" dxfId="1972" priority="23" operator="lessThan">
      <formula>$O8*0.9</formula>
    </cfRule>
    <cfRule type="cellIs" dxfId="1971" priority="24" operator="greaterThan">
      <formula>$O8</formula>
    </cfRule>
  </conditionalFormatting>
  <conditionalFormatting sqref="G10 I10 K10 M10">
    <cfRule type="cellIs" dxfId="1970" priority="80" operator="between">
      <formula>$O10*0.9</formula>
      <formula>$O10</formula>
    </cfRule>
    <cfRule type="cellIs" dxfId="1969" priority="81" operator="lessThan">
      <formula>$O10*0.9</formula>
    </cfRule>
    <cfRule type="cellIs" dxfId="1968" priority="82" operator="greaterThan">
      <formula>$O10</formula>
    </cfRule>
  </conditionalFormatting>
  <conditionalFormatting sqref="G11 I11 K11 M11">
    <cfRule type="cellIs" dxfId="1967" priority="77" operator="between">
      <formula>$O11*0.9</formula>
      <formula>$O11</formula>
    </cfRule>
    <cfRule type="cellIs" dxfId="1966" priority="78" operator="lessThan">
      <formula>$O11*0.9</formula>
    </cfRule>
    <cfRule type="cellIs" dxfId="1965" priority="79" operator="greaterThan">
      <formula>$O11</formula>
    </cfRule>
  </conditionalFormatting>
  <conditionalFormatting sqref="G12 I12 K12 M12">
    <cfRule type="cellIs" dxfId="1964" priority="59" operator="between">
      <formula>$O12*0.9</formula>
      <formula>$O12</formula>
    </cfRule>
    <cfRule type="cellIs" dxfId="1963" priority="60" operator="lessThan">
      <formula>$O12*0.9</formula>
    </cfRule>
    <cfRule type="cellIs" dxfId="1962" priority="61" operator="greaterThan">
      <formula>$O12</formula>
    </cfRule>
  </conditionalFormatting>
  <conditionalFormatting sqref="G13 I13 K13 M13">
    <cfRule type="cellIs" dxfId="1961" priority="19" operator="between">
      <formula>$O13*0.9</formula>
      <formula>$O13</formula>
    </cfRule>
    <cfRule type="cellIs" dxfId="1960" priority="20" operator="lessThan">
      <formula>$O13*0.9</formula>
    </cfRule>
    <cfRule type="cellIs" dxfId="1959" priority="21" operator="greaterThan">
      <formula>$O13</formula>
    </cfRule>
  </conditionalFormatting>
  <conditionalFormatting sqref="G15 I15 K15 M15">
    <cfRule type="cellIs" dxfId="1958" priority="74" operator="between">
      <formula>$O15*0.9</formula>
      <formula>$O15</formula>
    </cfRule>
    <cfRule type="cellIs" dxfId="1957" priority="75" operator="lessThan">
      <formula>$O15*0.9</formula>
    </cfRule>
    <cfRule type="cellIs" dxfId="1956" priority="76" operator="greaterThan">
      <formula>$O15</formula>
    </cfRule>
  </conditionalFormatting>
  <conditionalFormatting sqref="G16 I16 K16 M16">
    <cfRule type="cellIs" dxfId="1955" priority="16" operator="between">
      <formula>$O16*0.9</formula>
      <formula>$O16</formula>
    </cfRule>
    <cfRule type="cellIs" dxfId="1954" priority="17" operator="lessThan">
      <formula>$O16*0.9</formula>
    </cfRule>
    <cfRule type="cellIs" dxfId="1953" priority="18" operator="greaterThan">
      <formula>$O16</formula>
    </cfRule>
  </conditionalFormatting>
  <conditionalFormatting sqref="G17 I17 K17 M17">
    <cfRule type="cellIs" dxfId="1952" priority="13" operator="between">
      <formula>$O17*0.9</formula>
      <formula>$O17</formula>
    </cfRule>
    <cfRule type="cellIs" dxfId="1951" priority="14" operator="lessThan">
      <formula>$O17*0.9</formula>
    </cfRule>
    <cfRule type="cellIs" dxfId="1950" priority="15" operator="greaterThan">
      <formula>$O17</formula>
    </cfRule>
  </conditionalFormatting>
  <conditionalFormatting sqref="G19 I19 K19 M19">
    <cfRule type="cellIs" dxfId="1949" priority="71" operator="between">
      <formula>$O19*0.9</formula>
      <formula>$O19</formula>
    </cfRule>
    <cfRule type="cellIs" dxfId="1948" priority="72" operator="lessThan">
      <formula>$O19*0.9</formula>
    </cfRule>
    <cfRule type="cellIs" dxfId="1947" priority="73" operator="greaterThan">
      <formula>$O19</formula>
    </cfRule>
  </conditionalFormatting>
  <conditionalFormatting sqref="G20 I20 K20 M20">
    <cfRule type="cellIs" dxfId="1946" priority="68" operator="between">
      <formula>$O20*0.9</formula>
      <formula>$O20</formula>
    </cfRule>
    <cfRule type="cellIs" dxfId="1945" priority="69" operator="lessThan">
      <formula>$O20*0.9</formula>
    </cfRule>
    <cfRule type="cellIs" dxfId="1944" priority="70" operator="greaterThan">
      <formula>$O20</formula>
    </cfRule>
  </conditionalFormatting>
  <conditionalFormatting sqref="G21 I21 K21 M21">
    <cfRule type="cellIs" dxfId="1943" priority="10" operator="between">
      <formula>$O21*0.9</formula>
      <formula>$O21</formula>
    </cfRule>
    <cfRule type="cellIs" dxfId="1942" priority="11" operator="lessThan">
      <formula>$O21*0.9</formula>
    </cfRule>
    <cfRule type="cellIs" dxfId="1941" priority="12" operator="greaterThan">
      <formula>$O21</formula>
    </cfRule>
  </conditionalFormatting>
  <conditionalFormatting sqref="D8">
    <cfRule type="cellIs" dxfId="1940" priority="7" operator="between">
      <formula>$F8*0.9</formula>
      <formula>$F8</formula>
    </cfRule>
    <cfRule type="cellIs" dxfId="1939" priority="8" operator="lessThan">
      <formula>$F8*0.9</formula>
    </cfRule>
    <cfRule type="cellIs" dxfId="1938" priority="9" operator="greaterThan">
      <formula>$F8</formula>
    </cfRule>
  </conditionalFormatting>
  <conditionalFormatting sqref="D13">
    <cfRule type="cellIs" dxfId="1937" priority="4" operator="between">
      <formula>$F13*0.9</formula>
      <formula>$F13</formula>
    </cfRule>
    <cfRule type="cellIs" dxfId="1936" priority="5" operator="lessThan">
      <formula>$F13*0.9</formula>
    </cfRule>
    <cfRule type="cellIs" dxfId="1935" priority="6" operator="greaterThan">
      <formula>$F13</formula>
    </cfRule>
  </conditionalFormatting>
  <conditionalFormatting sqref="D17">
    <cfRule type="cellIs" dxfId="1934" priority="1" operator="between">
      <formula>$F17*0.9</formula>
      <formula>$F17</formula>
    </cfRule>
    <cfRule type="cellIs" dxfId="1933" priority="2" operator="lessThan">
      <formula>$F17*0.9</formula>
    </cfRule>
    <cfRule type="cellIs" dxfId="1932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19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87.3</v>
      </c>
      <c r="E5" s="100">
        <f>SUM(D5/$F5)*100</f>
        <v>100.34482758620689</v>
      </c>
      <c r="F5" s="101">
        <v>87</v>
      </c>
      <c r="G5" s="96">
        <v>89.6</v>
      </c>
      <c r="H5" s="100">
        <f>SUM(G5/$O5)*100</f>
        <v>102.75229357798163</v>
      </c>
      <c r="I5" s="100">
        <v>90.600000000000009</v>
      </c>
      <c r="J5" s="100">
        <f>SUM(I5/$O5)*100</f>
        <v>103.89908256880736</v>
      </c>
      <c r="K5" s="25">
        <v>94.699999999999989</v>
      </c>
      <c r="L5" s="100">
        <f>SUM(K5/$O5)*100</f>
        <v>108.60091743119264</v>
      </c>
      <c r="M5" s="25"/>
      <c r="N5" s="35">
        <f>SUM(M5/$O5)*100</f>
        <v>0</v>
      </c>
      <c r="O5" s="40">
        <v>87.2</v>
      </c>
      <c r="Q5" s="1"/>
    </row>
    <row r="6" spans="3:17" ht="20.100000000000001" customHeight="1" x14ac:dyDescent="0.25">
      <c r="C6" s="28" t="s">
        <v>3</v>
      </c>
      <c r="D6" s="36">
        <v>10400</v>
      </c>
      <c r="E6" s="100">
        <f>SUM(D6/$F6)*100</f>
        <v>144.44444444444443</v>
      </c>
      <c r="F6" s="102">
        <v>7200</v>
      </c>
      <c r="G6" s="95">
        <v>10363</v>
      </c>
      <c r="H6" s="100">
        <f>SUM(G6/$O6)*100</f>
        <v>142.93793103448274</v>
      </c>
      <c r="I6" s="103">
        <v>10357</v>
      </c>
      <c r="J6" s="100">
        <f>SUM(I6/$O6)*100</f>
        <v>142.8551724137931</v>
      </c>
      <c r="K6" s="36">
        <v>10022</v>
      </c>
      <c r="L6" s="100">
        <f>SUM(K6/$O6)*100</f>
        <v>138.23448275862069</v>
      </c>
      <c r="M6" s="36"/>
      <c r="N6" s="35">
        <f>SUM(M6/$O6)*100</f>
        <v>0</v>
      </c>
      <c r="O6" s="42">
        <v>7250</v>
      </c>
      <c r="Q6" s="1"/>
    </row>
    <row r="7" spans="3:17" ht="20.100000000000001" customHeight="1" x14ac:dyDescent="0.25">
      <c r="C7" s="28" t="s">
        <v>10</v>
      </c>
      <c r="D7" s="25">
        <v>85.7</v>
      </c>
      <c r="E7" s="100">
        <f>SUM(D7/$F7)*100</f>
        <v>103.87878787878788</v>
      </c>
      <c r="F7" s="104">
        <v>82.5</v>
      </c>
      <c r="G7" s="96">
        <v>79.2</v>
      </c>
      <c r="H7" s="100">
        <f>SUM(G7/$O7)*100</f>
        <v>95.421686746987959</v>
      </c>
      <c r="I7" s="100">
        <v>85.9</v>
      </c>
      <c r="J7" s="100">
        <f>SUM(I7/$O7)*100</f>
        <v>103.49397590361447</v>
      </c>
      <c r="K7" s="25">
        <v>90.9</v>
      </c>
      <c r="L7" s="100">
        <f>SUM(K7/$O7)*100</f>
        <v>109.51807228915665</v>
      </c>
      <c r="M7" s="25"/>
      <c r="N7" s="35">
        <f>SUM(M7/$O7)*100</f>
        <v>0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92.9</v>
      </c>
      <c r="E8" s="100">
        <f>SUM(D8/$F8)*100</f>
        <v>109.29411764705883</v>
      </c>
      <c r="F8" s="104">
        <v>85</v>
      </c>
      <c r="G8" s="96">
        <v>90.3</v>
      </c>
      <c r="H8" s="100">
        <f>SUM(G8/$O8)*100</f>
        <v>102.61363636363636</v>
      </c>
      <c r="I8" s="100">
        <v>89.2</v>
      </c>
      <c r="J8" s="100">
        <f>SUM(I8/$O8)*100</f>
        <v>101.36363636363637</v>
      </c>
      <c r="K8" s="25">
        <v>90.7</v>
      </c>
      <c r="L8" s="100">
        <f>SUM(K8/$O8)*100</f>
        <v>103.06818181818183</v>
      </c>
      <c r="M8" s="25"/>
      <c r="N8" s="35">
        <f>SUM(M8/$O8)*100</f>
        <v>0</v>
      </c>
      <c r="O8" s="41">
        <v>88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120.48192771084338</v>
      </c>
      <c r="F10" s="101">
        <v>83</v>
      </c>
      <c r="G10" s="96">
        <v>100</v>
      </c>
      <c r="H10" s="100">
        <f>SUM(G10/$O10)*100</f>
        <v>120.19230769230769</v>
      </c>
      <c r="I10" s="100">
        <v>100</v>
      </c>
      <c r="J10" s="100">
        <f>SUM(I10/$O10)*100</f>
        <v>120.19230769230769</v>
      </c>
      <c r="K10" s="25">
        <v>100</v>
      </c>
      <c r="L10" s="100">
        <f>SUM(K10/$O10)*100</f>
        <v>120.19230769230769</v>
      </c>
      <c r="M10" s="25"/>
      <c r="N10" s="35">
        <f>SUM(M10/$O10)*100</f>
        <v>0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8449</v>
      </c>
      <c r="E11" s="100">
        <f>SUM(D11/$F11)*100</f>
        <v>123.34306569343066</v>
      </c>
      <c r="F11" s="102">
        <v>6850</v>
      </c>
      <c r="G11" s="95">
        <v>8449</v>
      </c>
      <c r="H11" s="100">
        <f>SUM(G11/$O11)*100</f>
        <v>123.34306569343066</v>
      </c>
      <c r="I11" s="103">
        <v>8449</v>
      </c>
      <c r="J11" s="100">
        <f>SUM(I11/$O11)*100</f>
        <v>123.34306569343066</v>
      </c>
      <c r="K11" s="36">
        <v>3769</v>
      </c>
      <c r="L11" s="100">
        <f>SUM(K11/$O11)*100</f>
        <v>55.021897810218981</v>
      </c>
      <c r="M11" s="36"/>
      <c r="N11" s="35">
        <f>SUM(M11/$O11)*100</f>
        <v>0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0</v>
      </c>
      <c r="E12" s="100">
        <f>SUM(D12/$F12)*100</f>
        <v>0</v>
      </c>
      <c r="F12" s="101">
        <v>79</v>
      </c>
      <c r="G12" s="96">
        <v>100</v>
      </c>
      <c r="H12" s="100">
        <f>SUM(G12/$O12)*100</f>
        <v>126.26262626262626</v>
      </c>
      <c r="I12" s="100">
        <v>100</v>
      </c>
      <c r="J12" s="25">
        <f>SUM(I12/$O12)*100</f>
        <v>126.26262626262626</v>
      </c>
      <c r="K12" s="25">
        <v>100</v>
      </c>
      <c r="L12" s="100">
        <f>SUM(K12/$O12)*100</f>
        <v>126.26262626262626</v>
      </c>
      <c r="M12" s="25"/>
      <c r="N12" s="35">
        <f>SUM(M12/$O12)*100</f>
        <v>0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0</v>
      </c>
      <c r="E13" s="100">
        <f>SUM(D13/$F13)*100</f>
        <v>0</v>
      </c>
      <c r="F13" s="101">
        <v>80</v>
      </c>
      <c r="G13" s="96">
        <v>66.7</v>
      </c>
      <c r="H13" s="100">
        <f>SUM(G13/$O13)*100</f>
        <v>83.167082294264333</v>
      </c>
      <c r="I13" s="100">
        <v>75</v>
      </c>
      <c r="J13" s="100">
        <f>SUM(I13/$O13)*100</f>
        <v>93.516209476309214</v>
      </c>
      <c r="K13" s="25">
        <v>75</v>
      </c>
      <c r="L13" s="100">
        <f>SUM(K13/$O13)*100</f>
        <v>93.516209476309214</v>
      </c>
      <c r="M13" s="25"/>
      <c r="N13" s="35">
        <f>SUM(M13/$O13)*100</f>
        <v>0</v>
      </c>
      <c r="O13" s="41">
        <v>80.2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85.1</v>
      </c>
      <c r="E15" s="100">
        <f>SUM(D15/$F15)*100</f>
        <v>101.30952380952381</v>
      </c>
      <c r="F15" s="101">
        <v>84</v>
      </c>
      <c r="G15" s="96">
        <v>82.9</v>
      </c>
      <c r="H15" s="100">
        <f>SUM(G15/$O15)*100</f>
        <v>98.10650887573965</v>
      </c>
      <c r="I15" s="100">
        <v>71.7</v>
      </c>
      <c r="J15" s="100">
        <f>SUM(I15/$O15)*100</f>
        <v>84.852071005917168</v>
      </c>
      <c r="K15" s="25">
        <v>66.7</v>
      </c>
      <c r="L15" s="100">
        <f>SUM(K15/$O15)*100</f>
        <v>78.934911242603562</v>
      </c>
      <c r="M15" s="25"/>
      <c r="N15" s="35">
        <f>SUM(M15/$O15)*100</f>
        <v>0</v>
      </c>
      <c r="O15" s="41">
        <v>84.5</v>
      </c>
      <c r="Q15" s="1"/>
    </row>
    <row r="16" spans="3:17" ht="20.100000000000001" customHeight="1" x14ac:dyDescent="0.25">
      <c r="C16" s="28" t="s">
        <v>10</v>
      </c>
      <c r="D16" s="25">
        <v>80.600000000000009</v>
      </c>
      <c r="E16" s="100">
        <f>SUM(D16/$F16)*100</f>
        <v>100.75</v>
      </c>
      <c r="F16" s="101">
        <v>80</v>
      </c>
      <c r="G16" s="105">
        <v>80</v>
      </c>
      <c r="H16" s="100">
        <f t="shared" ref="H16:H17" si="0">SUM(G16/$O16)*100</f>
        <v>99.750623441396499</v>
      </c>
      <c r="I16" s="100">
        <v>76.599999999999994</v>
      </c>
      <c r="J16" s="100">
        <f t="shared" ref="J16:J17" si="1">SUM(I16/$O16)*100</f>
        <v>95.511221945137152</v>
      </c>
      <c r="K16" s="25">
        <v>80.5</v>
      </c>
      <c r="L16" s="100">
        <f t="shared" ref="L16:L17" si="2">SUM(K16/$O16)*100</f>
        <v>100.37406483790522</v>
      </c>
      <c r="M16" s="25"/>
      <c r="N16" s="35">
        <f>SUM(M16/$O16)*100</f>
        <v>0</v>
      </c>
      <c r="O16" s="41">
        <v>80.2</v>
      </c>
      <c r="Q16" s="1"/>
    </row>
    <row r="17" spans="3:17" ht="20.100000000000001" customHeight="1" x14ac:dyDescent="0.25">
      <c r="C17" s="28" t="s">
        <v>15</v>
      </c>
      <c r="D17" s="25">
        <v>97.2</v>
      </c>
      <c r="E17" s="100">
        <f>SUM(D17/$F17)*100</f>
        <v>114.35294117647059</v>
      </c>
      <c r="F17" s="101">
        <v>85</v>
      </c>
      <c r="G17" s="96">
        <v>97.8</v>
      </c>
      <c r="H17" s="100">
        <f t="shared" si="0"/>
        <v>114.65416178194607</v>
      </c>
      <c r="I17" s="100">
        <v>93.600000000000009</v>
      </c>
      <c r="J17" s="100">
        <f t="shared" si="1"/>
        <v>109.73036342321221</v>
      </c>
      <c r="K17" s="25">
        <v>92.100000000000009</v>
      </c>
      <c r="L17" s="100">
        <f t="shared" si="2"/>
        <v>107.97186400937868</v>
      </c>
      <c r="M17" s="25"/>
      <c r="N17" s="35">
        <f>SUM(M17/$O17)*100</f>
        <v>0</v>
      </c>
      <c r="O17" s="41">
        <v>85.3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71.5</v>
      </c>
      <c r="E19" s="100">
        <f>SUM(D19/$F19)*100</f>
        <v>115.3225806451613</v>
      </c>
      <c r="F19" s="101">
        <v>62</v>
      </c>
      <c r="G19" s="96">
        <v>73</v>
      </c>
      <c r="H19" s="100">
        <f>SUM(G19/$O19)*100</f>
        <v>117.36334405144694</v>
      </c>
      <c r="I19" s="100">
        <v>71.8</v>
      </c>
      <c r="J19" s="100">
        <f>SUM(I19/$O19)*100</f>
        <v>115.43408360128618</v>
      </c>
      <c r="K19" s="25">
        <v>72.2</v>
      </c>
      <c r="L19" s="100">
        <f>SUM(K19/$O19)*100</f>
        <v>116.07717041800643</v>
      </c>
      <c r="M19" s="25"/>
      <c r="N19" s="35">
        <f>SUM(M19/$O19)*100</f>
        <v>0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5273</v>
      </c>
      <c r="E20" s="100">
        <f>SUM(D20/$F20)*100</f>
        <v>108.72164948453609</v>
      </c>
      <c r="F20" s="102">
        <v>4850</v>
      </c>
      <c r="G20" s="95">
        <v>5332</v>
      </c>
      <c r="H20" s="100">
        <f>SUM(G20/$O20)*100</f>
        <v>109.9381443298969</v>
      </c>
      <c r="I20" s="103">
        <v>5207</v>
      </c>
      <c r="J20" s="100">
        <f>SUM(I20/$O20)*100</f>
        <v>107.36082474226805</v>
      </c>
      <c r="K20" s="36">
        <v>5270</v>
      </c>
      <c r="L20" s="100">
        <f>SUM(K20/$O20)*100</f>
        <v>108.65979381443299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67.800000000000011</v>
      </c>
      <c r="E21" s="100">
        <f>SUM(D21/$F21)*100</f>
        <v>105.93750000000001</v>
      </c>
      <c r="F21" s="101">
        <v>64</v>
      </c>
      <c r="G21" s="96">
        <v>67.5</v>
      </c>
      <c r="H21" s="100">
        <f>SUM(G21/$O21)*100</f>
        <v>105.14018691588785</v>
      </c>
      <c r="I21" s="100">
        <v>66.8</v>
      </c>
      <c r="J21" s="100">
        <f>SUM(I21/$O21)*100</f>
        <v>104.04984423676011</v>
      </c>
      <c r="K21" s="25">
        <v>69</v>
      </c>
      <c r="L21" s="100">
        <f>SUM(K21/$O21)*100</f>
        <v>107.4766355140187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503" priority="62" operator="between">
      <formula>$F5*0.9</formula>
      <formula>$F5</formula>
    </cfRule>
    <cfRule type="cellIs" dxfId="502" priority="63" operator="lessThan">
      <formula>$F5*0.9</formula>
    </cfRule>
    <cfRule type="cellIs" dxfId="501" priority="64" operator="greaterThan">
      <formula>$F5</formula>
    </cfRule>
  </conditionalFormatting>
  <conditionalFormatting sqref="D7">
    <cfRule type="cellIs" dxfId="500" priority="55" operator="between">
      <formula>$F7*0.9</formula>
      <formula>$F7</formula>
    </cfRule>
    <cfRule type="cellIs" dxfId="499" priority="56" operator="lessThan">
      <formula>$F7*0.9</formula>
    </cfRule>
    <cfRule type="cellIs" dxfId="498" priority="57" operator="greaterThan">
      <formula>$F7</formula>
    </cfRule>
  </conditionalFormatting>
  <conditionalFormatting sqref="D6">
    <cfRule type="cellIs" dxfId="497" priority="52" operator="between">
      <formula>$F6*0.9</formula>
      <formula>$F6</formula>
    </cfRule>
    <cfRule type="cellIs" dxfId="496" priority="53" operator="lessThan">
      <formula>$F6*0.9</formula>
    </cfRule>
    <cfRule type="cellIs" dxfId="495" priority="54" operator="greaterThan">
      <formula>$F6</formula>
    </cfRule>
  </conditionalFormatting>
  <conditionalFormatting sqref="D10">
    <cfRule type="cellIs" dxfId="494" priority="49" operator="between">
      <formula>$F10*0.9</formula>
      <formula>$F10</formula>
    </cfRule>
    <cfRule type="cellIs" dxfId="493" priority="50" operator="lessThan">
      <formula>$F10*0.9</formula>
    </cfRule>
    <cfRule type="cellIs" dxfId="492" priority="51" operator="greaterThan">
      <formula>$F10</formula>
    </cfRule>
  </conditionalFormatting>
  <conditionalFormatting sqref="D15">
    <cfRule type="cellIs" dxfId="491" priority="46" operator="between">
      <formula>$F15*0.9</formula>
      <formula>$F15</formula>
    </cfRule>
    <cfRule type="cellIs" dxfId="490" priority="47" operator="lessThan">
      <formula>$F15*0.9</formula>
    </cfRule>
    <cfRule type="cellIs" dxfId="489" priority="48" operator="greaterThan">
      <formula>$F15</formula>
    </cfRule>
  </conditionalFormatting>
  <conditionalFormatting sqref="D19">
    <cfRule type="cellIs" dxfId="488" priority="43" operator="between">
      <formula>$F19*0.9</formula>
      <formula>$F19</formula>
    </cfRule>
    <cfRule type="cellIs" dxfId="487" priority="44" operator="lessThan">
      <formula>$F19*0.9</formula>
    </cfRule>
    <cfRule type="cellIs" dxfId="486" priority="45" operator="greaterThan">
      <formula>$F19</formula>
    </cfRule>
  </conditionalFormatting>
  <conditionalFormatting sqref="D11">
    <cfRule type="cellIs" dxfId="485" priority="40" operator="between">
      <formula>$F11*0.9</formula>
      <formula>$F11</formula>
    </cfRule>
    <cfRule type="cellIs" dxfId="484" priority="41" operator="lessThan">
      <formula>$F11*0.9</formula>
    </cfRule>
    <cfRule type="cellIs" dxfId="483" priority="42" operator="greaterThan">
      <formula>$F11</formula>
    </cfRule>
  </conditionalFormatting>
  <conditionalFormatting sqref="D20">
    <cfRule type="cellIs" dxfId="482" priority="37" operator="between">
      <formula>$F20*0.9</formula>
      <formula>$F20</formula>
    </cfRule>
    <cfRule type="cellIs" dxfId="481" priority="38" operator="lessThan">
      <formula>$F20*0.9</formula>
    </cfRule>
    <cfRule type="cellIs" dxfId="480" priority="39" operator="greaterThan">
      <formula>$F20</formula>
    </cfRule>
  </conditionalFormatting>
  <conditionalFormatting sqref="D12">
    <cfRule type="cellIs" dxfId="479" priority="34" operator="between">
      <formula>$F12*0.9</formula>
      <formula>$F12</formula>
    </cfRule>
    <cfRule type="cellIs" dxfId="478" priority="35" operator="lessThan">
      <formula>$F12*0.9</formula>
    </cfRule>
    <cfRule type="cellIs" dxfId="477" priority="36" operator="greaterThan">
      <formula>$F12</formula>
    </cfRule>
  </conditionalFormatting>
  <conditionalFormatting sqref="D16">
    <cfRule type="cellIs" dxfId="476" priority="31" operator="between">
      <formula>$F16*0.9</formula>
      <formula>$F16</formula>
    </cfRule>
    <cfRule type="cellIs" dxfId="475" priority="32" operator="lessThan">
      <formula>$F16*0.9</formula>
    </cfRule>
    <cfRule type="cellIs" dxfId="474" priority="33" operator="greaterThan">
      <formula>$F16</formula>
    </cfRule>
  </conditionalFormatting>
  <conditionalFormatting sqref="D21">
    <cfRule type="cellIs" dxfId="473" priority="28" operator="between">
      <formula>$F21*0.9</formula>
      <formula>$F21</formula>
    </cfRule>
    <cfRule type="cellIs" dxfId="472" priority="29" operator="lessThan">
      <formula>$F21*0.9</formula>
    </cfRule>
    <cfRule type="cellIs" dxfId="471" priority="30" operator="greaterThan">
      <formula>$F21</formula>
    </cfRule>
  </conditionalFormatting>
  <conditionalFormatting sqref="G5 I5 K5 M5">
    <cfRule type="cellIs" dxfId="470" priority="83" operator="between">
      <formula>$O5*0.9</formula>
      <formula>$O5</formula>
    </cfRule>
    <cfRule type="cellIs" dxfId="469" priority="84" operator="lessThan">
      <formula>$O5*0.9</formula>
    </cfRule>
    <cfRule type="cellIs" dxfId="468" priority="85" operator="greaterThan">
      <formula>$O5</formula>
    </cfRule>
  </conditionalFormatting>
  <conditionalFormatting sqref="G6 I6 K6 M6">
    <cfRule type="cellIs" dxfId="467" priority="65" operator="between">
      <formula>$O6*0.9</formula>
      <formula>$O6</formula>
    </cfRule>
    <cfRule type="cellIs" dxfId="466" priority="66" operator="lessThan">
      <formula>$O6*0.9</formula>
    </cfRule>
    <cfRule type="cellIs" dxfId="465" priority="67" operator="greaterThan">
      <formula>$O6</formula>
    </cfRule>
  </conditionalFormatting>
  <conditionalFormatting sqref="G7 I7 K7 M7">
    <cfRule type="cellIs" dxfId="464" priority="25" operator="between">
      <formula>$O7*0.9</formula>
      <formula>$O7</formula>
    </cfRule>
    <cfRule type="cellIs" dxfId="463" priority="26" operator="lessThan">
      <formula>$O7*0.9</formula>
    </cfRule>
    <cfRule type="cellIs" dxfId="462" priority="27" operator="greaterThan">
      <formula>$O7</formula>
    </cfRule>
  </conditionalFormatting>
  <conditionalFormatting sqref="G8 I8 K8 M8">
    <cfRule type="cellIs" dxfId="461" priority="22" operator="between">
      <formula>$O8*0.9</formula>
      <formula>$O8</formula>
    </cfRule>
    <cfRule type="cellIs" dxfId="460" priority="23" operator="lessThan">
      <formula>$O8*0.9</formula>
    </cfRule>
    <cfRule type="cellIs" dxfId="459" priority="24" operator="greaterThan">
      <formula>$O8</formula>
    </cfRule>
  </conditionalFormatting>
  <conditionalFormatting sqref="G10 I10 K10 M10">
    <cfRule type="cellIs" dxfId="458" priority="80" operator="between">
      <formula>$O10*0.9</formula>
      <formula>$O10</formula>
    </cfRule>
    <cfRule type="cellIs" dxfId="457" priority="81" operator="lessThan">
      <formula>$O10*0.9</formula>
    </cfRule>
    <cfRule type="cellIs" dxfId="456" priority="82" operator="greaterThan">
      <formula>$O10</formula>
    </cfRule>
  </conditionalFormatting>
  <conditionalFormatting sqref="G11 I11 K11 M11">
    <cfRule type="cellIs" dxfId="455" priority="77" operator="between">
      <formula>$O11*0.9</formula>
      <formula>$O11</formula>
    </cfRule>
    <cfRule type="cellIs" dxfId="454" priority="78" operator="lessThan">
      <formula>$O11*0.9</formula>
    </cfRule>
    <cfRule type="cellIs" dxfId="453" priority="79" operator="greaterThan">
      <formula>$O11</formula>
    </cfRule>
  </conditionalFormatting>
  <conditionalFormatting sqref="G12 I12 K12 M12">
    <cfRule type="cellIs" dxfId="452" priority="59" operator="between">
      <formula>$O12*0.9</formula>
      <formula>$O12</formula>
    </cfRule>
    <cfRule type="cellIs" dxfId="451" priority="60" operator="lessThan">
      <formula>$O12*0.9</formula>
    </cfRule>
    <cfRule type="cellIs" dxfId="450" priority="61" operator="greaterThan">
      <formula>$O12</formula>
    </cfRule>
  </conditionalFormatting>
  <conditionalFormatting sqref="G13 I13 K13 M13">
    <cfRule type="cellIs" dxfId="449" priority="19" operator="between">
      <formula>$O13*0.9</formula>
      <formula>$O13</formula>
    </cfRule>
    <cfRule type="cellIs" dxfId="448" priority="20" operator="lessThan">
      <formula>$O13*0.9</formula>
    </cfRule>
    <cfRule type="cellIs" dxfId="447" priority="21" operator="greaterThan">
      <formula>$O13</formula>
    </cfRule>
  </conditionalFormatting>
  <conditionalFormatting sqref="G15 I15 K15 M15">
    <cfRule type="cellIs" dxfId="446" priority="74" operator="between">
      <formula>$O15*0.9</formula>
      <formula>$O15</formula>
    </cfRule>
    <cfRule type="cellIs" dxfId="445" priority="75" operator="lessThan">
      <formula>$O15*0.9</formula>
    </cfRule>
    <cfRule type="cellIs" dxfId="444" priority="76" operator="greaterThan">
      <formula>$O15</formula>
    </cfRule>
  </conditionalFormatting>
  <conditionalFormatting sqref="G16 I16 K16 M16">
    <cfRule type="cellIs" dxfId="443" priority="16" operator="between">
      <formula>$O16*0.9</formula>
      <formula>$O16</formula>
    </cfRule>
    <cfRule type="cellIs" dxfId="442" priority="17" operator="lessThan">
      <formula>$O16*0.9</formula>
    </cfRule>
    <cfRule type="cellIs" dxfId="441" priority="18" operator="greaterThan">
      <formula>$O16</formula>
    </cfRule>
  </conditionalFormatting>
  <conditionalFormatting sqref="G17 I17 K17 M17">
    <cfRule type="cellIs" dxfId="440" priority="13" operator="between">
      <formula>$O17*0.9</formula>
      <formula>$O17</formula>
    </cfRule>
    <cfRule type="cellIs" dxfId="439" priority="14" operator="lessThan">
      <formula>$O17*0.9</formula>
    </cfRule>
    <cfRule type="cellIs" dxfId="438" priority="15" operator="greaterThan">
      <formula>$O17</formula>
    </cfRule>
  </conditionalFormatting>
  <conditionalFormatting sqref="G19 I19 K19 M19">
    <cfRule type="cellIs" dxfId="437" priority="71" operator="between">
      <formula>$O19*0.9</formula>
      <formula>$O19</formula>
    </cfRule>
    <cfRule type="cellIs" dxfId="436" priority="72" operator="lessThan">
      <formula>$O19*0.9</formula>
    </cfRule>
    <cfRule type="cellIs" dxfId="435" priority="73" operator="greaterThan">
      <formula>$O19</formula>
    </cfRule>
  </conditionalFormatting>
  <conditionalFormatting sqref="G20 I20 K20 M20">
    <cfRule type="cellIs" dxfId="434" priority="68" operator="between">
      <formula>$O20*0.9</formula>
      <formula>$O20</formula>
    </cfRule>
    <cfRule type="cellIs" dxfId="433" priority="69" operator="lessThan">
      <formula>$O20*0.9</formula>
    </cfRule>
    <cfRule type="cellIs" dxfId="432" priority="70" operator="greaterThan">
      <formula>$O20</formula>
    </cfRule>
  </conditionalFormatting>
  <conditionalFormatting sqref="G21 I21 K21 M21">
    <cfRule type="cellIs" dxfId="431" priority="10" operator="between">
      <formula>$O21*0.9</formula>
      <formula>$O21</formula>
    </cfRule>
    <cfRule type="cellIs" dxfId="430" priority="11" operator="lessThan">
      <formula>$O21*0.9</formula>
    </cfRule>
    <cfRule type="cellIs" dxfId="429" priority="12" operator="greaterThan">
      <formula>$O21</formula>
    </cfRule>
  </conditionalFormatting>
  <conditionalFormatting sqref="D8">
    <cfRule type="cellIs" dxfId="428" priority="7" operator="between">
      <formula>$F8*0.9</formula>
      <formula>$F8</formula>
    </cfRule>
    <cfRule type="cellIs" dxfId="427" priority="8" operator="lessThan">
      <formula>$F8*0.9</formula>
    </cfRule>
    <cfRule type="cellIs" dxfId="426" priority="9" operator="greaterThan">
      <formula>$F8</formula>
    </cfRule>
  </conditionalFormatting>
  <conditionalFormatting sqref="D13">
    <cfRule type="cellIs" dxfId="425" priority="4" operator="between">
      <formula>$F13*0.9</formula>
      <formula>$F13</formula>
    </cfRule>
    <cfRule type="cellIs" dxfId="424" priority="5" operator="lessThan">
      <formula>$F13*0.9</formula>
    </cfRule>
    <cfRule type="cellIs" dxfId="423" priority="6" operator="greaterThan">
      <formula>$F13</formula>
    </cfRule>
  </conditionalFormatting>
  <conditionalFormatting sqref="D17">
    <cfRule type="cellIs" dxfId="422" priority="1" operator="between">
      <formula>$F17*0.9</formula>
      <formula>$F17</formula>
    </cfRule>
    <cfRule type="cellIs" dxfId="421" priority="2" operator="lessThan">
      <formula>$F17*0.9</formula>
    </cfRule>
    <cfRule type="cellIs" dxfId="420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20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95.5</v>
      </c>
      <c r="E5" s="100">
        <f>SUM(D5/$F5)*100</f>
        <v>112.35294117647059</v>
      </c>
      <c r="F5" s="101">
        <v>85</v>
      </c>
      <c r="G5" s="96">
        <v>95.5</v>
      </c>
      <c r="H5" s="100">
        <f>SUM(G5/$O5)*100</f>
        <v>112.08920187793427</v>
      </c>
      <c r="I5" s="100">
        <v>95.1</v>
      </c>
      <c r="J5" s="100">
        <f>SUM(I5/$O5)*100</f>
        <v>111.61971830985915</v>
      </c>
      <c r="K5" s="25">
        <v>95.7</v>
      </c>
      <c r="L5" s="100">
        <f>SUM(K5/$O5)*100</f>
        <v>112.32394366197182</v>
      </c>
      <c r="M5" s="25"/>
      <c r="N5" s="35">
        <f>SUM(M5/$O5)*100</f>
        <v>0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10331</v>
      </c>
      <c r="E6" s="100">
        <f>SUM(D6/$F6)*100</f>
        <v>147.58571428571429</v>
      </c>
      <c r="F6" s="102">
        <v>7000</v>
      </c>
      <c r="G6" s="95">
        <v>9910</v>
      </c>
      <c r="H6" s="100">
        <f>SUM(G6/$O6)*100</f>
        <v>141.57142857142858</v>
      </c>
      <c r="I6" s="103">
        <v>10125</v>
      </c>
      <c r="J6" s="100">
        <f>SUM(I6/$O6)*100</f>
        <v>144.64285714285714</v>
      </c>
      <c r="K6" s="36">
        <v>10221</v>
      </c>
      <c r="L6" s="100">
        <f>SUM(K6/$O6)*100</f>
        <v>146.01428571428571</v>
      </c>
      <c r="M6" s="36"/>
      <c r="N6" s="35">
        <f>SUM(M6/$O6)*100</f>
        <v>0</v>
      </c>
      <c r="O6" s="42">
        <v>7000</v>
      </c>
      <c r="Q6" s="1"/>
    </row>
    <row r="7" spans="3:17" ht="20.100000000000001" customHeight="1" x14ac:dyDescent="0.25">
      <c r="C7" s="28" t="s">
        <v>10</v>
      </c>
      <c r="D7" s="25">
        <v>95.8</v>
      </c>
      <c r="E7" s="100">
        <f>SUM(D7/$F7)*100</f>
        <v>116.12121212121211</v>
      </c>
      <c r="F7" s="104">
        <v>82.5</v>
      </c>
      <c r="G7" s="96">
        <v>94.9</v>
      </c>
      <c r="H7" s="100">
        <f>SUM(G7/$O7)*100</f>
        <v>114.33734939759037</v>
      </c>
      <c r="I7" s="100">
        <v>96</v>
      </c>
      <c r="J7" s="100">
        <f>SUM(I7/$O7)*100</f>
        <v>115.66265060240963</v>
      </c>
      <c r="K7" s="25">
        <v>93.8</v>
      </c>
      <c r="L7" s="100">
        <f>SUM(K7/$O7)*100</f>
        <v>113.01204819277109</v>
      </c>
      <c r="M7" s="25"/>
      <c r="N7" s="35">
        <f>SUM(M7/$O7)*100</f>
        <v>0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85.3</v>
      </c>
      <c r="E8" s="100">
        <f>SUM(D8/$F8)*100</f>
        <v>135.39682539682539</v>
      </c>
      <c r="F8" s="104">
        <v>63</v>
      </c>
      <c r="G8" s="96">
        <v>87.1</v>
      </c>
      <c r="H8" s="100">
        <f>SUM(G8/$O8)*100</f>
        <v>131.96969696969697</v>
      </c>
      <c r="I8" s="100">
        <v>93.899999999999991</v>
      </c>
      <c r="J8" s="100">
        <f>SUM(I8/$O8)*100</f>
        <v>142.27272727272725</v>
      </c>
      <c r="K8" s="25">
        <v>87.8</v>
      </c>
      <c r="L8" s="100">
        <f>SUM(K8/$O8)*100</f>
        <v>133.03030303030303</v>
      </c>
      <c r="M8" s="25"/>
      <c r="N8" s="35">
        <f>SUM(M8/$O8)*100</f>
        <v>0</v>
      </c>
      <c r="O8" s="41">
        <v>66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123.45679012345678</v>
      </c>
      <c r="F10" s="101">
        <v>81</v>
      </c>
      <c r="G10" s="96">
        <v>91.7</v>
      </c>
      <c r="H10" s="100">
        <f>SUM(G10/$O10)*100</f>
        <v>111.82926829268294</v>
      </c>
      <c r="I10" s="100">
        <v>93.5</v>
      </c>
      <c r="J10" s="100">
        <f>SUM(I10/$O10)*100</f>
        <v>114.02439024390243</v>
      </c>
      <c r="K10" s="25">
        <v>93.5</v>
      </c>
      <c r="L10" s="100">
        <f>SUM(K10/$O10)*100</f>
        <v>114.02439024390243</v>
      </c>
      <c r="M10" s="25"/>
      <c r="N10" s="35">
        <f>SUM(M10/$O10)*100</f>
        <v>0</v>
      </c>
      <c r="O10" s="41">
        <v>82</v>
      </c>
      <c r="Q10" s="1"/>
    </row>
    <row r="11" spans="3:17" ht="20.100000000000001" customHeight="1" x14ac:dyDescent="0.25">
      <c r="C11" s="28" t="s">
        <v>3</v>
      </c>
      <c r="D11" s="36">
        <v>8627</v>
      </c>
      <c r="E11" s="100">
        <f>SUM(D11/$F11)*100</f>
        <v>128.76119402985074</v>
      </c>
      <c r="F11" s="102">
        <v>6700</v>
      </c>
      <c r="G11" s="95">
        <v>8007</v>
      </c>
      <c r="H11" s="100">
        <f>SUM(G11/$O11)*100</f>
        <v>116.8905109489051</v>
      </c>
      <c r="I11" s="103">
        <v>7920</v>
      </c>
      <c r="J11" s="100">
        <f>SUM(I11/$O11)*100</f>
        <v>115.62043795620438</v>
      </c>
      <c r="K11" s="36">
        <v>7891</v>
      </c>
      <c r="L11" s="100">
        <f>SUM(K11/$O11)*100</f>
        <v>115.19708029197079</v>
      </c>
      <c r="M11" s="36"/>
      <c r="N11" s="35">
        <f>SUM(M11/$O11)*100</f>
        <v>0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92.100000000000009</v>
      </c>
      <c r="E12" s="100">
        <f>SUM(D12/$F12)*100</f>
        <v>118.07692307692308</v>
      </c>
      <c r="F12" s="101">
        <v>78</v>
      </c>
      <c r="G12" s="96">
        <v>93.5</v>
      </c>
      <c r="H12" s="100">
        <f>SUM(G12/$O12)*100</f>
        <v>118.35443037974684</v>
      </c>
      <c r="I12" s="100">
        <v>100</v>
      </c>
      <c r="J12" s="25">
        <f>SUM(I12/$O12)*100</f>
        <v>126.58227848101266</v>
      </c>
      <c r="K12" s="25">
        <v>91.7</v>
      </c>
      <c r="L12" s="100">
        <f>SUM(K12/$O12)*100</f>
        <v>116.07594936708861</v>
      </c>
      <c r="M12" s="25"/>
      <c r="N12" s="35">
        <f>SUM(M12/$O12)*100</f>
        <v>0</v>
      </c>
      <c r="O12" s="41">
        <v>79</v>
      </c>
      <c r="Q12" s="1"/>
    </row>
    <row r="13" spans="3:17" ht="20.100000000000001" customHeight="1" x14ac:dyDescent="0.25">
      <c r="C13" s="28" t="s">
        <v>15</v>
      </c>
      <c r="D13" s="25">
        <v>70</v>
      </c>
      <c r="E13" s="100">
        <f>SUM(D13/$F13)*100</f>
        <v>107.69230769230769</v>
      </c>
      <c r="F13" s="101">
        <v>65</v>
      </c>
      <c r="G13" s="96">
        <v>63.6</v>
      </c>
      <c r="H13" s="100">
        <f>SUM(G13/$O13)*100</f>
        <v>93.529411764705884</v>
      </c>
      <c r="I13" s="100">
        <v>60</v>
      </c>
      <c r="J13" s="100">
        <f>SUM(I13/$O13)*100</f>
        <v>88.235294117647058</v>
      </c>
      <c r="K13" s="25">
        <v>0</v>
      </c>
      <c r="L13" s="100">
        <f>SUM(K13/$O13)*100</f>
        <v>0</v>
      </c>
      <c r="M13" s="25"/>
      <c r="N13" s="35">
        <f>SUM(M13/$O13)*100</f>
        <v>0</v>
      </c>
      <c r="O13" s="41">
        <v>68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85.1</v>
      </c>
      <c r="E15" s="100">
        <f>SUM(D15/$F15)*100</f>
        <v>113.46666666666665</v>
      </c>
      <c r="F15" s="101">
        <v>75</v>
      </c>
      <c r="G15" s="96">
        <v>83.7</v>
      </c>
      <c r="H15" s="100">
        <f>SUM(G15/$O15)*100</f>
        <v>110.86092715231788</v>
      </c>
      <c r="I15" s="100">
        <v>81.8</v>
      </c>
      <c r="J15" s="100">
        <f>SUM(I15/$O15)*100</f>
        <v>108.34437086092714</v>
      </c>
      <c r="K15" s="25">
        <v>80.900000000000006</v>
      </c>
      <c r="L15" s="100">
        <f>SUM(K15/$O15)*100</f>
        <v>107.15231788079471</v>
      </c>
      <c r="M15" s="25"/>
      <c r="N15" s="35">
        <f>SUM(M15/$O15)*100</f>
        <v>0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81</v>
      </c>
      <c r="E16" s="100">
        <f>SUM(D16/$F16)*100</f>
        <v>117.39130434782609</v>
      </c>
      <c r="F16" s="101">
        <v>69</v>
      </c>
      <c r="G16" s="105">
        <v>81.599999999999994</v>
      </c>
      <c r="H16" s="100">
        <f t="shared" ref="H16:H17" si="0">SUM(G16/$O16)*100</f>
        <v>117.91907514450865</v>
      </c>
      <c r="I16" s="100">
        <v>82.1</v>
      </c>
      <c r="J16" s="100">
        <f t="shared" ref="J16:J17" si="1">SUM(I16/$O16)*100</f>
        <v>118.64161849710982</v>
      </c>
      <c r="K16" s="25">
        <v>82.199999999999989</v>
      </c>
      <c r="L16" s="100">
        <f t="shared" ref="L16:L17" si="2">SUM(K16/$O16)*100</f>
        <v>118.78612716763004</v>
      </c>
      <c r="M16" s="25"/>
      <c r="N16" s="35">
        <f>SUM(M16/$O16)*100</f>
        <v>0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98.6</v>
      </c>
      <c r="E17" s="100">
        <f>SUM(D17/$F17)*100</f>
        <v>131.11702127659572</v>
      </c>
      <c r="F17" s="101">
        <v>75.2</v>
      </c>
      <c r="G17" s="96">
        <v>98.7</v>
      </c>
      <c r="H17" s="100">
        <f t="shared" si="0"/>
        <v>130.72847682119206</v>
      </c>
      <c r="I17" s="100">
        <v>99.3</v>
      </c>
      <c r="J17" s="100">
        <f t="shared" si="1"/>
        <v>131.523178807947</v>
      </c>
      <c r="K17" s="25">
        <v>99.3</v>
      </c>
      <c r="L17" s="100">
        <f t="shared" si="2"/>
        <v>131.523178807947</v>
      </c>
      <c r="M17" s="25"/>
      <c r="N17" s="35">
        <f>SUM(M17/$O17)*100</f>
        <v>0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67.2</v>
      </c>
      <c r="E19" s="100">
        <f>SUM(D19/$F19)*100</f>
        <v>106.66666666666667</v>
      </c>
      <c r="F19" s="101">
        <v>63</v>
      </c>
      <c r="G19" s="96">
        <v>66.7</v>
      </c>
      <c r="H19" s="100">
        <f>SUM(G19/$O19)*100</f>
        <v>105.53797468354431</v>
      </c>
      <c r="I19" s="100">
        <v>66.3</v>
      </c>
      <c r="J19" s="100">
        <f>SUM(I19/$O19)*100</f>
        <v>104.90506329113923</v>
      </c>
      <c r="K19" s="25">
        <v>66.5</v>
      </c>
      <c r="L19" s="100">
        <f>SUM(K19/$O19)*100</f>
        <v>105.22151898734178</v>
      </c>
      <c r="M19" s="25"/>
      <c r="N19" s="35">
        <f>SUM(M19/$O19)*100</f>
        <v>0</v>
      </c>
      <c r="O19" s="41">
        <v>63.2</v>
      </c>
      <c r="Q19" s="1"/>
    </row>
    <row r="20" spans="3:17" ht="20.100000000000001" customHeight="1" x14ac:dyDescent="0.25">
      <c r="C20" s="28" t="s">
        <v>3</v>
      </c>
      <c r="D20" s="36">
        <v>5211</v>
      </c>
      <c r="E20" s="100">
        <f>SUM(D20/$F20)*100</f>
        <v>107.44329896907216</v>
      </c>
      <c r="F20" s="102">
        <v>4850</v>
      </c>
      <c r="G20" s="95">
        <v>5278</v>
      </c>
      <c r="H20" s="100">
        <f>SUM(G20/$O20)*100</f>
        <v>105.56</v>
      </c>
      <c r="I20" s="103">
        <v>5278</v>
      </c>
      <c r="J20" s="100">
        <f>SUM(I20/$O20)*100</f>
        <v>105.56</v>
      </c>
      <c r="K20" s="36">
        <v>5374</v>
      </c>
      <c r="L20" s="100">
        <f>SUM(K20/$O20)*100</f>
        <v>107.48</v>
      </c>
      <c r="M20" s="36"/>
      <c r="N20" s="35">
        <f>SUM(M20/$O20)*100</f>
        <v>0</v>
      </c>
      <c r="O20" s="42">
        <v>5000</v>
      </c>
      <c r="Q20" s="1"/>
    </row>
    <row r="21" spans="3:17" ht="20.100000000000001" customHeight="1" x14ac:dyDescent="0.25">
      <c r="C21" s="32" t="s">
        <v>10</v>
      </c>
      <c r="D21" s="25">
        <v>64.900000000000006</v>
      </c>
      <c r="E21" s="100">
        <f>SUM(D21/$F21)*100</f>
        <v>104.67741935483872</v>
      </c>
      <c r="F21" s="101">
        <v>62</v>
      </c>
      <c r="G21" s="96">
        <v>65.3</v>
      </c>
      <c r="H21" s="100">
        <f>SUM(G21/$O21)*100</f>
        <v>102.03125</v>
      </c>
      <c r="I21" s="100">
        <v>66.100000000000009</v>
      </c>
      <c r="J21" s="100">
        <f>SUM(I21/$O21)*100</f>
        <v>103.28125000000001</v>
      </c>
      <c r="K21" s="25">
        <v>67</v>
      </c>
      <c r="L21" s="100">
        <f>SUM(K21/$O21)*100</f>
        <v>104.6875</v>
      </c>
      <c r="M21" s="25"/>
      <c r="N21" s="35">
        <f>SUM(M21/$O21)*100</f>
        <v>0</v>
      </c>
      <c r="O21" s="41">
        <v>64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419" priority="62" operator="between">
      <formula>$F5*0.9</formula>
      <formula>$F5</formula>
    </cfRule>
    <cfRule type="cellIs" dxfId="418" priority="63" operator="lessThan">
      <formula>$F5*0.9</formula>
    </cfRule>
    <cfRule type="cellIs" dxfId="417" priority="64" operator="greaterThan">
      <formula>$F5</formula>
    </cfRule>
  </conditionalFormatting>
  <conditionalFormatting sqref="D7">
    <cfRule type="cellIs" dxfId="416" priority="55" operator="between">
      <formula>$F7*0.9</formula>
      <formula>$F7</formula>
    </cfRule>
    <cfRule type="cellIs" dxfId="415" priority="56" operator="lessThan">
      <formula>$F7*0.9</formula>
    </cfRule>
    <cfRule type="cellIs" dxfId="414" priority="57" operator="greaterThan">
      <formula>$F7</formula>
    </cfRule>
  </conditionalFormatting>
  <conditionalFormatting sqref="D6">
    <cfRule type="cellIs" dxfId="413" priority="52" operator="between">
      <formula>$F6*0.9</formula>
      <formula>$F6</formula>
    </cfRule>
    <cfRule type="cellIs" dxfId="412" priority="53" operator="lessThan">
      <formula>$F6*0.9</formula>
    </cfRule>
    <cfRule type="cellIs" dxfId="411" priority="54" operator="greaterThan">
      <formula>$F6</formula>
    </cfRule>
  </conditionalFormatting>
  <conditionalFormatting sqref="D10">
    <cfRule type="cellIs" dxfId="410" priority="49" operator="between">
      <formula>$F10*0.9</formula>
      <formula>$F10</formula>
    </cfRule>
    <cfRule type="cellIs" dxfId="409" priority="50" operator="lessThan">
      <formula>$F10*0.9</formula>
    </cfRule>
    <cfRule type="cellIs" dxfId="408" priority="51" operator="greaterThan">
      <formula>$F10</formula>
    </cfRule>
  </conditionalFormatting>
  <conditionalFormatting sqref="D15">
    <cfRule type="cellIs" dxfId="407" priority="46" operator="between">
      <formula>$F15*0.9</formula>
      <formula>$F15</formula>
    </cfRule>
    <cfRule type="cellIs" dxfId="406" priority="47" operator="lessThan">
      <formula>$F15*0.9</formula>
    </cfRule>
    <cfRule type="cellIs" dxfId="405" priority="48" operator="greaterThan">
      <formula>$F15</formula>
    </cfRule>
  </conditionalFormatting>
  <conditionalFormatting sqref="D19">
    <cfRule type="cellIs" dxfId="404" priority="43" operator="between">
      <formula>$F19*0.9</formula>
      <formula>$F19</formula>
    </cfRule>
    <cfRule type="cellIs" dxfId="403" priority="44" operator="lessThan">
      <formula>$F19*0.9</formula>
    </cfRule>
    <cfRule type="cellIs" dxfId="402" priority="45" operator="greaterThan">
      <formula>$F19</formula>
    </cfRule>
  </conditionalFormatting>
  <conditionalFormatting sqref="D11">
    <cfRule type="cellIs" dxfId="401" priority="40" operator="between">
      <formula>$F11*0.9</formula>
      <formula>$F11</formula>
    </cfRule>
    <cfRule type="cellIs" dxfId="400" priority="41" operator="lessThan">
      <formula>$F11*0.9</formula>
    </cfRule>
    <cfRule type="cellIs" dxfId="399" priority="42" operator="greaterThan">
      <formula>$F11</formula>
    </cfRule>
  </conditionalFormatting>
  <conditionalFormatting sqref="D20">
    <cfRule type="cellIs" dxfId="398" priority="37" operator="between">
      <formula>$F20*0.9</formula>
      <formula>$F20</formula>
    </cfRule>
    <cfRule type="cellIs" dxfId="397" priority="38" operator="lessThan">
      <formula>$F20*0.9</formula>
    </cfRule>
    <cfRule type="cellIs" dxfId="396" priority="39" operator="greaterThan">
      <formula>$F20</formula>
    </cfRule>
  </conditionalFormatting>
  <conditionalFormatting sqref="D12">
    <cfRule type="cellIs" dxfId="395" priority="34" operator="between">
      <formula>$F12*0.9</formula>
      <formula>$F12</formula>
    </cfRule>
    <cfRule type="cellIs" dxfId="394" priority="35" operator="lessThan">
      <formula>$F12*0.9</formula>
    </cfRule>
    <cfRule type="cellIs" dxfId="393" priority="36" operator="greaterThan">
      <formula>$F12</formula>
    </cfRule>
  </conditionalFormatting>
  <conditionalFormatting sqref="D16">
    <cfRule type="cellIs" dxfId="392" priority="31" operator="between">
      <formula>$F16*0.9</formula>
      <formula>$F16</formula>
    </cfRule>
    <cfRule type="cellIs" dxfId="391" priority="32" operator="lessThan">
      <formula>$F16*0.9</formula>
    </cfRule>
    <cfRule type="cellIs" dxfId="390" priority="33" operator="greaterThan">
      <formula>$F16</formula>
    </cfRule>
  </conditionalFormatting>
  <conditionalFormatting sqref="D21">
    <cfRule type="cellIs" dxfId="389" priority="28" operator="between">
      <formula>$F21*0.9</formula>
      <formula>$F21</formula>
    </cfRule>
    <cfRule type="cellIs" dxfId="388" priority="29" operator="lessThan">
      <formula>$F21*0.9</formula>
    </cfRule>
    <cfRule type="cellIs" dxfId="387" priority="30" operator="greaterThan">
      <formula>$F21</formula>
    </cfRule>
  </conditionalFormatting>
  <conditionalFormatting sqref="G5 I5 K5 M5">
    <cfRule type="cellIs" dxfId="386" priority="83" operator="between">
      <formula>$O5*0.9</formula>
      <formula>$O5</formula>
    </cfRule>
    <cfRule type="cellIs" dxfId="385" priority="84" operator="lessThan">
      <formula>$O5*0.9</formula>
    </cfRule>
    <cfRule type="cellIs" dxfId="384" priority="85" operator="greaterThan">
      <formula>$O5</formula>
    </cfRule>
  </conditionalFormatting>
  <conditionalFormatting sqref="G6 I6 K6 M6">
    <cfRule type="cellIs" dxfId="383" priority="65" operator="between">
      <formula>$O6*0.9</formula>
      <formula>$O6</formula>
    </cfRule>
    <cfRule type="cellIs" dxfId="382" priority="66" operator="lessThan">
      <formula>$O6*0.9</formula>
    </cfRule>
    <cfRule type="cellIs" dxfId="381" priority="67" operator="greaterThan">
      <formula>$O6</formula>
    </cfRule>
  </conditionalFormatting>
  <conditionalFormatting sqref="G7 I7 K7 M7">
    <cfRule type="cellIs" dxfId="380" priority="25" operator="between">
      <formula>$O7*0.9</formula>
      <formula>$O7</formula>
    </cfRule>
    <cfRule type="cellIs" dxfId="379" priority="26" operator="lessThan">
      <formula>$O7*0.9</formula>
    </cfRule>
    <cfRule type="cellIs" dxfId="378" priority="27" operator="greaterThan">
      <formula>$O7</formula>
    </cfRule>
  </conditionalFormatting>
  <conditionalFormatting sqref="G8 I8 K8 M8">
    <cfRule type="cellIs" dxfId="377" priority="22" operator="between">
      <formula>$O8*0.9</formula>
      <formula>$O8</formula>
    </cfRule>
    <cfRule type="cellIs" dxfId="376" priority="23" operator="lessThan">
      <formula>$O8*0.9</formula>
    </cfRule>
    <cfRule type="cellIs" dxfId="375" priority="24" operator="greaterThan">
      <formula>$O8</formula>
    </cfRule>
  </conditionalFormatting>
  <conditionalFormatting sqref="G10 I10 K10 M10">
    <cfRule type="cellIs" dxfId="374" priority="80" operator="between">
      <formula>$O10*0.9</formula>
      <formula>$O10</formula>
    </cfRule>
    <cfRule type="cellIs" dxfId="373" priority="81" operator="lessThan">
      <formula>$O10*0.9</formula>
    </cfRule>
    <cfRule type="cellIs" dxfId="372" priority="82" operator="greaterThan">
      <formula>$O10</formula>
    </cfRule>
  </conditionalFormatting>
  <conditionalFormatting sqref="G11 I11 K11 M11">
    <cfRule type="cellIs" dxfId="371" priority="77" operator="between">
      <formula>$O11*0.9</formula>
      <formula>$O11</formula>
    </cfRule>
    <cfRule type="cellIs" dxfId="370" priority="78" operator="lessThan">
      <formula>$O11*0.9</formula>
    </cfRule>
    <cfRule type="cellIs" dxfId="369" priority="79" operator="greaterThan">
      <formula>$O11</formula>
    </cfRule>
  </conditionalFormatting>
  <conditionalFormatting sqref="G12 I12 K12 M12">
    <cfRule type="cellIs" dxfId="368" priority="59" operator="between">
      <formula>$O12*0.9</formula>
      <formula>$O12</formula>
    </cfRule>
    <cfRule type="cellIs" dxfId="367" priority="60" operator="lessThan">
      <formula>$O12*0.9</formula>
    </cfRule>
    <cfRule type="cellIs" dxfId="366" priority="61" operator="greaterThan">
      <formula>$O12</formula>
    </cfRule>
  </conditionalFormatting>
  <conditionalFormatting sqref="G13 I13 K13 M13">
    <cfRule type="cellIs" dxfId="365" priority="19" operator="between">
      <formula>$O13*0.9</formula>
      <formula>$O13</formula>
    </cfRule>
    <cfRule type="cellIs" dxfId="364" priority="20" operator="lessThan">
      <formula>$O13*0.9</formula>
    </cfRule>
    <cfRule type="cellIs" dxfId="363" priority="21" operator="greaterThan">
      <formula>$O13</formula>
    </cfRule>
  </conditionalFormatting>
  <conditionalFormatting sqref="G15 I15 K15 M15">
    <cfRule type="cellIs" dxfId="362" priority="74" operator="between">
      <formula>$O15*0.9</formula>
      <formula>$O15</formula>
    </cfRule>
    <cfRule type="cellIs" dxfId="361" priority="75" operator="lessThan">
      <formula>$O15*0.9</formula>
    </cfRule>
    <cfRule type="cellIs" dxfId="360" priority="76" operator="greaterThan">
      <formula>$O15</formula>
    </cfRule>
  </conditionalFormatting>
  <conditionalFormatting sqref="G16 I16 K16 M16">
    <cfRule type="cellIs" dxfId="359" priority="16" operator="between">
      <formula>$O16*0.9</formula>
      <formula>$O16</formula>
    </cfRule>
    <cfRule type="cellIs" dxfId="358" priority="17" operator="lessThan">
      <formula>$O16*0.9</formula>
    </cfRule>
    <cfRule type="cellIs" dxfId="357" priority="18" operator="greaterThan">
      <formula>$O16</formula>
    </cfRule>
  </conditionalFormatting>
  <conditionalFormatting sqref="G17 I17 K17 M17">
    <cfRule type="cellIs" dxfId="356" priority="13" operator="between">
      <formula>$O17*0.9</formula>
      <formula>$O17</formula>
    </cfRule>
    <cfRule type="cellIs" dxfId="355" priority="14" operator="lessThan">
      <formula>$O17*0.9</formula>
    </cfRule>
    <cfRule type="cellIs" dxfId="354" priority="15" operator="greaterThan">
      <formula>$O17</formula>
    </cfRule>
  </conditionalFormatting>
  <conditionalFormatting sqref="G19 I19 K19 M19">
    <cfRule type="cellIs" dxfId="353" priority="71" operator="between">
      <formula>$O19*0.9</formula>
      <formula>$O19</formula>
    </cfRule>
    <cfRule type="cellIs" dxfId="352" priority="72" operator="lessThan">
      <formula>$O19*0.9</formula>
    </cfRule>
    <cfRule type="cellIs" dxfId="351" priority="73" operator="greaterThan">
      <formula>$O19</formula>
    </cfRule>
  </conditionalFormatting>
  <conditionalFormatting sqref="G20 I20 K20 M20">
    <cfRule type="cellIs" dxfId="350" priority="68" operator="between">
      <formula>$O20*0.9</formula>
      <formula>$O20</formula>
    </cfRule>
    <cfRule type="cellIs" dxfId="349" priority="69" operator="lessThan">
      <formula>$O20*0.9</formula>
    </cfRule>
    <cfRule type="cellIs" dxfId="348" priority="70" operator="greaterThan">
      <formula>$O20</formula>
    </cfRule>
  </conditionalFormatting>
  <conditionalFormatting sqref="G21 I21 K21 M21">
    <cfRule type="cellIs" dxfId="347" priority="10" operator="between">
      <formula>$O21*0.9</formula>
      <formula>$O21</formula>
    </cfRule>
    <cfRule type="cellIs" dxfId="346" priority="11" operator="lessThan">
      <formula>$O21*0.9</formula>
    </cfRule>
    <cfRule type="cellIs" dxfId="345" priority="12" operator="greaterThan">
      <formula>$O21</formula>
    </cfRule>
  </conditionalFormatting>
  <conditionalFormatting sqref="D8">
    <cfRule type="cellIs" dxfId="344" priority="7" operator="between">
      <formula>$F8*0.9</formula>
      <formula>$F8</formula>
    </cfRule>
    <cfRule type="cellIs" dxfId="343" priority="8" operator="lessThan">
      <formula>$F8*0.9</formula>
    </cfRule>
    <cfRule type="cellIs" dxfId="342" priority="9" operator="greaterThan">
      <formula>$F8</formula>
    </cfRule>
  </conditionalFormatting>
  <conditionalFormatting sqref="D13">
    <cfRule type="cellIs" dxfId="341" priority="4" operator="between">
      <formula>$F13*0.9</formula>
      <formula>$F13</formula>
    </cfRule>
    <cfRule type="cellIs" dxfId="340" priority="5" operator="lessThan">
      <formula>$F13*0.9</formula>
    </cfRule>
    <cfRule type="cellIs" dxfId="339" priority="6" operator="greaterThan">
      <formula>$F13</formula>
    </cfRule>
  </conditionalFormatting>
  <conditionalFormatting sqref="D17">
    <cfRule type="cellIs" dxfId="338" priority="1" operator="between">
      <formula>$F17*0.9</formula>
      <formula>$F17</formula>
    </cfRule>
    <cfRule type="cellIs" dxfId="337" priority="2" operator="lessThan">
      <formula>$F17*0.9</formula>
    </cfRule>
    <cfRule type="cellIs" dxfId="336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21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85.8</v>
      </c>
      <c r="E5" s="100">
        <f>SUM(D5/$F5)*100</f>
        <v>103.37349397590361</v>
      </c>
      <c r="F5" s="101">
        <v>83</v>
      </c>
      <c r="G5" s="96">
        <v>87.6</v>
      </c>
      <c r="H5" s="100">
        <f>SUM(G5/$O5)*100</f>
        <v>105.28846153846152</v>
      </c>
      <c r="I5" s="100">
        <v>84.6</v>
      </c>
      <c r="J5" s="100">
        <f>SUM(I5/$O5)*100</f>
        <v>101.68269230769229</v>
      </c>
      <c r="K5" s="25">
        <v>86.1</v>
      </c>
      <c r="L5" s="100">
        <f>SUM(K5/$O5)*100</f>
        <v>103.48557692307692</v>
      </c>
      <c r="M5" s="25"/>
      <c r="N5" s="35">
        <f>SUM(M5/$O5)*100</f>
        <v>0</v>
      </c>
      <c r="O5" s="40">
        <v>83.2</v>
      </c>
      <c r="Q5" s="1"/>
    </row>
    <row r="6" spans="3:17" ht="20.100000000000001" customHeight="1" x14ac:dyDescent="0.25">
      <c r="C6" s="28" t="s">
        <v>3</v>
      </c>
      <c r="D6" s="36">
        <v>5955</v>
      </c>
      <c r="E6" s="100">
        <f>SUM(D6/$F6)*100</f>
        <v>66.166666666666657</v>
      </c>
      <c r="F6" s="102">
        <v>9000</v>
      </c>
      <c r="G6" s="95">
        <v>6747</v>
      </c>
      <c r="H6" s="100">
        <f>SUM(G6/$O6)*100</f>
        <v>74.966666666666669</v>
      </c>
      <c r="I6" s="103">
        <v>6764</v>
      </c>
      <c r="J6" s="100">
        <f>SUM(I6/$O6)*100</f>
        <v>75.155555555555551</v>
      </c>
      <c r="K6" s="36">
        <v>6958</v>
      </c>
      <c r="L6" s="100">
        <f>SUM(K6/$O6)*100</f>
        <v>77.311111111111103</v>
      </c>
      <c r="M6" s="36"/>
      <c r="N6" s="35">
        <f>SUM(M6/$O6)*100</f>
        <v>0</v>
      </c>
      <c r="O6" s="42">
        <v>9000</v>
      </c>
      <c r="Q6" s="1"/>
    </row>
    <row r="7" spans="3:17" ht="20.100000000000001" customHeight="1" x14ac:dyDescent="0.25">
      <c r="C7" s="28" t="s">
        <v>10</v>
      </c>
      <c r="D7" s="25">
        <v>84.2</v>
      </c>
      <c r="E7" s="100">
        <f>SUM(D7/$F7)*100</f>
        <v>105.25</v>
      </c>
      <c r="F7" s="104">
        <v>80</v>
      </c>
      <c r="G7" s="96">
        <v>79.8</v>
      </c>
      <c r="H7" s="100">
        <f>SUM(G7/$O7)*100</f>
        <v>99.130434782608688</v>
      </c>
      <c r="I7" s="100">
        <v>78.400000000000006</v>
      </c>
      <c r="J7" s="100">
        <f>SUM(I7/$O7)*100</f>
        <v>97.391304347826093</v>
      </c>
      <c r="K7" s="25">
        <v>81</v>
      </c>
      <c r="L7" s="100">
        <f>SUM(K7/$O7)*100</f>
        <v>100.62111801242236</v>
      </c>
      <c r="M7" s="25"/>
      <c r="N7" s="35">
        <f>SUM(M7/$O7)*100</f>
        <v>0</v>
      </c>
      <c r="O7" s="41">
        <v>80.5</v>
      </c>
      <c r="Q7" s="1"/>
    </row>
    <row r="8" spans="3:17" ht="20.100000000000001" customHeight="1" x14ac:dyDescent="0.25">
      <c r="C8" s="28" t="s">
        <v>15</v>
      </c>
      <c r="D8" s="25">
        <v>94.699999999999989</v>
      </c>
      <c r="E8" s="100">
        <f>SUM(D8/$F8)*100</f>
        <v>135.28571428571428</v>
      </c>
      <c r="F8" s="104">
        <v>70</v>
      </c>
      <c r="G8" s="96">
        <v>94.4</v>
      </c>
      <c r="H8" s="100">
        <f>SUM(G8/$O8)*100</f>
        <v>129.31506849315068</v>
      </c>
      <c r="I8" s="100">
        <v>95.199999999999989</v>
      </c>
      <c r="J8" s="100">
        <f>SUM(I8/$O8)*100</f>
        <v>130.41095890410958</v>
      </c>
      <c r="K8" s="25">
        <v>95.1</v>
      </c>
      <c r="L8" s="100">
        <f>SUM(K8/$O8)*100</f>
        <v>130.27397260273972</v>
      </c>
      <c r="M8" s="25"/>
      <c r="N8" s="35">
        <f>SUM(M8/$O8)*100</f>
        <v>0</v>
      </c>
      <c r="O8" s="41">
        <v>73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95</v>
      </c>
      <c r="E10" s="100">
        <f>SUM(D10/$F10)*100</f>
        <v>123.37662337662339</v>
      </c>
      <c r="F10" s="101">
        <v>77</v>
      </c>
      <c r="G10" s="96">
        <v>93.9</v>
      </c>
      <c r="H10" s="100">
        <f>SUM(G10/$O10)*100</f>
        <v>121.63212435233162</v>
      </c>
      <c r="I10" s="100">
        <v>94.6</v>
      </c>
      <c r="J10" s="100">
        <f>SUM(I10/$O10)*100</f>
        <v>122.53886010362693</v>
      </c>
      <c r="K10" s="25">
        <v>97.1</v>
      </c>
      <c r="L10" s="100">
        <f>SUM(K10/$O10)*100</f>
        <v>125.77720207253884</v>
      </c>
      <c r="M10" s="25"/>
      <c r="N10" s="35">
        <f>SUM(M10/$O10)*100</f>
        <v>0</v>
      </c>
      <c r="O10" s="41">
        <v>77.2</v>
      </c>
      <c r="Q10" s="1"/>
    </row>
    <row r="11" spans="3:17" ht="20.100000000000001" customHeight="1" x14ac:dyDescent="0.25">
      <c r="C11" s="28" t="s">
        <v>3</v>
      </c>
      <c r="D11" s="36">
        <v>13837</v>
      </c>
      <c r="E11" s="100">
        <f>SUM(D11/$F11)*100</f>
        <v>172.96250000000001</v>
      </c>
      <c r="F11" s="102">
        <v>8000</v>
      </c>
      <c r="G11" s="95">
        <v>13464</v>
      </c>
      <c r="H11" s="100">
        <f>SUM(G11/$O11)*100</f>
        <v>168.3</v>
      </c>
      <c r="I11" s="103">
        <v>13824</v>
      </c>
      <c r="J11" s="100">
        <f>SUM(I11/$O11)*100</f>
        <v>172.8</v>
      </c>
      <c r="K11" s="36">
        <v>12326</v>
      </c>
      <c r="L11" s="100">
        <f>SUM(K11/$O11)*100</f>
        <v>154.07500000000002</v>
      </c>
      <c r="M11" s="36"/>
      <c r="N11" s="35">
        <f>SUM(M11/$O11)*100</f>
        <v>0</v>
      </c>
      <c r="O11" s="42">
        <v>8000</v>
      </c>
      <c r="Q11" s="1"/>
    </row>
    <row r="12" spans="3:17" ht="20.100000000000001" customHeight="1" x14ac:dyDescent="0.25">
      <c r="C12" s="28" t="s">
        <v>10</v>
      </c>
      <c r="D12" s="25">
        <v>93.300000000000011</v>
      </c>
      <c r="E12" s="100">
        <f>SUM(D12/$F12)*100</f>
        <v>124.40000000000002</v>
      </c>
      <c r="F12" s="101">
        <v>75</v>
      </c>
      <c r="G12" s="96">
        <v>92.3</v>
      </c>
      <c r="H12" s="100">
        <f>SUM(G12/$O12)*100</f>
        <v>122.73936170212765</v>
      </c>
      <c r="I12" s="100">
        <v>92.5</v>
      </c>
      <c r="J12" s="25">
        <f>SUM(I12/$O12)*100</f>
        <v>123.00531914893618</v>
      </c>
      <c r="K12" s="25">
        <v>93.899999999999991</v>
      </c>
      <c r="L12" s="100">
        <f>SUM(K12/$O12)*100</f>
        <v>124.86702127659572</v>
      </c>
      <c r="M12" s="25"/>
      <c r="N12" s="35">
        <f>SUM(M12/$O12)*100</f>
        <v>0</v>
      </c>
      <c r="O12" s="41">
        <v>75.2</v>
      </c>
      <c r="Q12" s="1"/>
    </row>
    <row r="13" spans="3:17" ht="20.100000000000001" customHeight="1" x14ac:dyDescent="0.25">
      <c r="C13" s="28" t="s">
        <v>15</v>
      </c>
      <c r="D13" s="25">
        <v>90.7</v>
      </c>
      <c r="E13" s="100">
        <f>SUM(D13/$F13)*100</f>
        <v>127.74647887323944</v>
      </c>
      <c r="F13" s="101">
        <v>71</v>
      </c>
      <c r="G13" s="96">
        <v>94.6</v>
      </c>
      <c r="H13" s="100">
        <f>SUM(G13/$O13)*100</f>
        <v>132.86516853932585</v>
      </c>
      <c r="I13" s="100">
        <v>92.100000000000009</v>
      </c>
      <c r="J13" s="100">
        <f>SUM(I13/$O13)*100</f>
        <v>129.35393258426967</v>
      </c>
      <c r="K13" s="25">
        <v>91.7</v>
      </c>
      <c r="L13" s="100">
        <f>SUM(K13/$O13)*100</f>
        <v>128.79213483146069</v>
      </c>
      <c r="M13" s="25"/>
      <c r="N13" s="35">
        <f>SUM(M13/$O13)*100</f>
        <v>0</v>
      </c>
      <c r="O13" s="41">
        <v>71.2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70.399999999999991</v>
      </c>
      <c r="E15" s="100">
        <f>SUM(D15/$F15)*100</f>
        <v>100.57142857142856</v>
      </c>
      <c r="F15" s="101">
        <v>70</v>
      </c>
      <c r="G15" s="96">
        <v>74.099999999999994</v>
      </c>
      <c r="H15" s="100">
        <f>SUM(G15/$O15)*100</f>
        <v>105.10638297872339</v>
      </c>
      <c r="I15" s="100">
        <v>79.2</v>
      </c>
      <c r="J15" s="100">
        <f>SUM(I15/$O15)*100</f>
        <v>112.3404255319149</v>
      </c>
      <c r="K15" s="25">
        <v>80</v>
      </c>
      <c r="L15" s="100">
        <f>SUM(K15/$O15)*100</f>
        <v>113.47517730496455</v>
      </c>
      <c r="M15" s="25"/>
      <c r="N15" s="35">
        <f>SUM(M15/$O15)*100</f>
        <v>0</v>
      </c>
      <c r="O15" s="41">
        <v>70.5</v>
      </c>
      <c r="Q15" s="1"/>
    </row>
    <row r="16" spans="3:17" ht="20.100000000000001" customHeight="1" x14ac:dyDescent="0.25">
      <c r="C16" s="28" t="s">
        <v>10</v>
      </c>
      <c r="D16" s="25">
        <v>76.3</v>
      </c>
      <c r="E16" s="100">
        <f>SUM(D16/$F16)*100</f>
        <v>110.57971014492753</v>
      </c>
      <c r="F16" s="101">
        <v>69</v>
      </c>
      <c r="G16" s="105">
        <v>79.5</v>
      </c>
      <c r="H16" s="100">
        <f t="shared" ref="H16:H17" si="0">SUM(G16/$O16)*100</f>
        <v>114.8843930635838</v>
      </c>
      <c r="I16" s="100">
        <v>81.599999999999994</v>
      </c>
      <c r="J16" s="100">
        <f t="shared" ref="J16:J17" si="1">SUM(I16/$O16)*100</f>
        <v>117.91907514450865</v>
      </c>
      <c r="K16" s="25">
        <v>79.900000000000006</v>
      </c>
      <c r="L16" s="100">
        <f t="shared" ref="L16:L17" si="2">SUM(K16/$O16)*100</f>
        <v>115.46242774566475</v>
      </c>
      <c r="M16" s="25"/>
      <c r="N16" s="35">
        <f>SUM(M16/$O16)*100</f>
        <v>0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95.6</v>
      </c>
      <c r="E17" s="100">
        <f>SUM(D17/$F17)*100</f>
        <v>132.77777777777777</v>
      </c>
      <c r="F17" s="101">
        <v>72</v>
      </c>
      <c r="G17" s="96">
        <v>95.1</v>
      </c>
      <c r="H17" s="100">
        <f t="shared" si="0"/>
        <v>131.17241379310346</v>
      </c>
      <c r="I17" s="100">
        <v>94.399999999999991</v>
      </c>
      <c r="J17" s="100">
        <f t="shared" si="1"/>
        <v>130.20689655172413</v>
      </c>
      <c r="K17" s="25">
        <v>97.1</v>
      </c>
      <c r="L17" s="100">
        <f t="shared" si="2"/>
        <v>133.93103448275861</v>
      </c>
      <c r="M17" s="25"/>
      <c r="N17" s="35">
        <f>SUM(M17/$O17)*100</f>
        <v>0</v>
      </c>
      <c r="O17" s="41">
        <v>72.5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66.8</v>
      </c>
      <c r="E19" s="100">
        <f>SUM(D19/$F19)*100</f>
        <v>104.375</v>
      </c>
      <c r="F19" s="101">
        <v>64</v>
      </c>
      <c r="G19" s="96">
        <v>67.099999999999994</v>
      </c>
      <c r="H19" s="100">
        <f>SUM(G19/$O19)*100</f>
        <v>104.51713395638629</v>
      </c>
      <c r="I19" s="100">
        <v>66.100000000000009</v>
      </c>
      <c r="J19" s="100">
        <f>SUM(I19/$O19)*100</f>
        <v>102.95950155763241</v>
      </c>
      <c r="K19" s="25">
        <v>67.2</v>
      </c>
      <c r="L19" s="100">
        <f>SUM(K19/$O19)*100</f>
        <v>104.67289719626167</v>
      </c>
      <c r="M19" s="25"/>
      <c r="N19" s="35">
        <f>SUM(M19/$O19)*100</f>
        <v>0</v>
      </c>
      <c r="O19" s="41">
        <v>64.2</v>
      </c>
      <c r="Q19" s="1"/>
    </row>
    <row r="20" spans="3:17" ht="20.100000000000001" customHeight="1" x14ac:dyDescent="0.25">
      <c r="C20" s="28" t="s">
        <v>3</v>
      </c>
      <c r="D20" s="36">
        <v>5749</v>
      </c>
      <c r="E20" s="100">
        <f>SUM(D20/$F20)*100</f>
        <v>118.5360824742268</v>
      </c>
      <c r="F20" s="102">
        <v>4850</v>
      </c>
      <c r="G20" s="95">
        <v>5745</v>
      </c>
      <c r="H20" s="100">
        <f>SUM(G20/$O20)*100</f>
        <v>118.45360824742268</v>
      </c>
      <c r="I20" s="103">
        <v>5774</v>
      </c>
      <c r="J20" s="100">
        <f>SUM(I20/$O20)*100</f>
        <v>119.05154639175257</v>
      </c>
      <c r="K20" s="36">
        <v>5962</v>
      </c>
      <c r="L20" s="100">
        <f>SUM(K20/$O20)*100</f>
        <v>122.92783505154638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65.100000000000009</v>
      </c>
      <c r="E21" s="100">
        <f>SUM(D21/$F21)*100</f>
        <v>103.33333333333334</v>
      </c>
      <c r="F21" s="101">
        <v>63</v>
      </c>
      <c r="G21" s="96">
        <v>65.099999999999994</v>
      </c>
      <c r="H21" s="100">
        <f>SUM(G21/$O21)*100</f>
        <v>103.00632911392404</v>
      </c>
      <c r="I21" s="100">
        <v>65</v>
      </c>
      <c r="J21" s="100">
        <f>SUM(I21/$O21)*100</f>
        <v>102.84810126582278</v>
      </c>
      <c r="K21" s="25">
        <v>65.900000000000006</v>
      </c>
      <c r="L21" s="100">
        <f>SUM(K21/$O21)*100</f>
        <v>104.27215189873418</v>
      </c>
      <c r="M21" s="25"/>
      <c r="N21" s="35">
        <f>SUM(M21/$O21)*100</f>
        <v>0</v>
      </c>
      <c r="O21" s="41">
        <v>63.2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335" priority="62" operator="between">
      <formula>$F5*0.9</formula>
      <formula>$F5</formula>
    </cfRule>
    <cfRule type="cellIs" dxfId="334" priority="63" operator="lessThan">
      <formula>$F5*0.9</formula>
    </cfRule>
    <cfRule type="cellIs" dxfId="333" priority="64" operator="greaterThan">
      <formula>$F5</formula>
    </cfRule>
  </conditionalFormatting>
  <conditionalFormatting sqref="D7">
    <cfRule type="cellIs" dxfId="332" priority="55" operator="between">
      <formula>$F7*0.9</formula>
      <formula>$F7</formula>
    </cfRule>
    <cfRule type="cellIs" dxfId="331" priority="56" operator="lessThan">
      <formula>$F7*0.9</formula>
    </cfRule>
    <cfRule type="cellIs" dxfId="330" priority="57" operator="greaterThan">
      <formula>$F7</formula>
    </cfRule>
  </conditionalFormatting>
  <conditionalFormatting sqref="D6">
    <cfRule type="cellIs" dxfId="329" priority="52" operator="between">
      <formula>$F6*0.9</formula>
      <formula>$F6</formula>
    </cfRule>
    <cfRule type="cellIs" dxfId="328" priority="53" operator="lessThan">
      <formula>$F6*0.9</formula>
    </cfRule>
    <cfRule type="cellIs" dxfId="327" priority="54" operator="greaterThan">
      <formula>$F6</formula>
    </cfRule>
  </conditionalFormatting>
  <conditionalFormatting sqref="D10">
    <cfRule type="cellIs" dxfId="326" priority="49" operator="between">
      <formula>$F10*0.9</formula>
      <formula>$F10</formula>
    </cfRule>
    <cfRule type="cellIs" dxfId="325" priority="50" operator="lessThan">
      <formula>$F10*0.9</formula>
    </cfRule>
    <cfRule type="cellIs" dxfId="324" priority="51" operator="greaterThan">
      <formula>$F10</formula>
    </cfRule>
  </conditionalFormatting>
  <conditionalFormatting sqref="D15">
    <cfRule type="cellIs" dxfId="323" priority="46" operator="between">
      <formula>$F15*0.9</formula>
      <formula>$F15</formula>
    </cfRule>
    <cfRule type="cellIs" dxfId="322" priority="47" operator="lessThan">
      <formula>$F15*0.9</formula>
    </cfRule>
    <cfRule type="cellIs" dxfId="321" priority="48" operator="greaterThan">
      <formula>$F15</formula>
    </cfRule>
  </conditionalFormatting>
  <conditionalFormatting sqref="D19">
    <cfRule type="cellIs" dxfId="320" priority="43" operator="between">
      <formula>$F19*0.9</formula>
      <formula>$F19</formula>
    </cfRule>
    <cfRule type="cellIs" dxfId="319" priority="44" operator="lessThan">
      <formula>$F19*0.9</formula>
    </cfRule>
    <cfRule type="cellIs" dxfId="318" priority="45" operator="greaterThan">
      <formula>$F19</formula>
    </cfRule>
  </conditionalFormatting>
  <conditionalFormatting sqref="D11">
    <cfRule type="cellIs" dxfId="317" priority="40" operator="between">
      <formula>$F11*0.9</formula>
      <formula>$F11</formula>
    </cfRule>
    <cfRule type="cellIs" dxfId="316" priority="41" operator="lessThan">
      <formula>$F11*0.9</formula>
    </cfRule>
    <cfRule type="cellIs" dxfId="315" priority="42" operator="greaterThan">
      <formula>$F11</formula>
    </cfRule>
  </conditionalFormatting>
  <conditionalFormatting sqref="D20">
    <cfRule type="cellIs" dxfId="314" priority="37" operator="between">
      <formula>$F20*0.9</formula>
      <formula>$F20</formula>
    </cfRule>
    <cfRule type="cellIs" dxfId="313" priority="38" operator="lessThan">
      <formula>$F20*0.9</formula>
    </cfRule>
    <cfRule type="cellIs" dxfId="312" priority="39" operator="greaterThan">
      <formula>$F20</formula>
    </cfRule>
  </conditionalFormatting>
  <conditionalFormatting sqref="D12">
    <cfRule type="cellIs" dxfId="311" priority="34" operator="between">
      <formula>$F12*0.9</formula>
      <formula>$F12</formula>
    </cfRule>
    <cfRule type="cellIs" dxfId="310" priority="35" operator="lessThan">
      <formula>$F12*0.9</formula>
    </cfRule>
    <cfRule type="cellIs" dxfId="309" priority="36" operator="greaterThan">
      <formula>$F12</formula>
    </cfRule>
  </conditionalFormatting>
  <conditionalFormatting sqref="D16">
    <cfRule type="cellIs" dxfId="308" priority="31" operator="between">
      <formula>$F16*0.9</formula>
      <formula>$F16</formula>
    </cfRule>
    <cfRule type="cellIs" dxfId="307" priority="32" operator="lessThan">
      <formula>$F16*0.9</formula>
    </cfRule>
    <cfRule type="cellIs" dxfId="306" priority="33" operator="greaterThan">
      <formula>$F16</formula>
    </cfRule>
  </conditionalFormatting>
  <conditionalFormatting sqref="D21">
    <cfRule type="cellIs" dxfId="305" priority="28" operator="between">
      <formula>$F21*0.9</formula>
      <formula>$F21</formula>
    </cfRule>
    <cfRule type="cellIs" dxfId="304" priority="29" operator="lessThan">
      <formula>$F21*0.9</formula>
    </cfRule>
    <cfRule type="cellIs" dxfId="303" priority="30" operator="greaterThan">
      <formula>$F21</formula>
    </cfRule>
  </conditionalFormatting>
  <conditionalFormatting sqref="G5 I5 K5 M5">
    <cfRule type="cellIs" dxfId="302" priority="83" operator="between">
      <formula>$O5*0.9</formula>
      <formula>$O5</formula>
    </cfRule>
    <cfRule type="cellIs" dxfId="301" priority="84" operator="lessThan">
      <formula>$O5*0.9</formula>
    </cfRule>
    <cfRule type="cellIs" dxfId="300" priority="85" operator="greaterThan">
      <formula>$O5</formula>
    </cfRule>
  </conditionalFormatting>
  <conditionalFormatting sqref="G6 I6 K6 M6">
    <cfRule type="cellIs" dxfId="299" priority="65" operator="between">
      <formula>$O6*0.9</formula>
      <formula>$O6</formula>
    </cfRule>
    <cfRule type="cellIs" dxfId="298" priority="66" operator="lessThan">
      <formula>$O6*0.9</formula>
    </cfRule>
    <cfRule type="cellIs" dxfId="297" priority="67" operator="greaterThan">
      <formula>$O6</formula>
    </cfRule>
  </conditionalFormatting>
  <conditionalFormatting sqref="G7 I7 K7 M7">
    <cfRule type="cellIs" dxfId="296" priority="25" operator="between">
      <formula>$O7*0.9</formula>
      <formula>$O7</formula>
    </cfRule>
    <cfRule type="cellIs" dxfId="295" priority="26" operator="lessThan">
      <formula>$O7*0.9</formula>
    </cfRule>
    <cfRule type="cellIs" dxfId="294" priority="27" operator="greaterThan">
      <formula>$O7</formula>
    </cfRule>
  </conditionalFormatting>
  <conditionalFormatting sqref="G8 I8 K8 M8">
    <cfRule type="cellIs" dxfId="293" priority="22" operator="between">
      <formula>$O8*0.9</formula>
      <formula>$O8</formula>
    </cfRule>
    <cfRule type="cellIs" dxfId="292" priority="23" operator="lessThan">
      <formula>$O8*0.9</formula>
    </cfRule>
    <cfRule type="cellIs" dxfId="291" priority="24" operator="greaterThan">
      <formula>$O8</formula>
    </cfRule>
  </conditionalFormatting>
  <conditionalFormatting sqref="G10 I10 K10 M10">
    <cfRule type="cellIs" dxfId="290" priority="80" operator="between">
      <formula>$O10*0.9</formula>
      <formula>$O10</formula>
    </cfRule>
    <cfRule type="cellIs" dxfId="289" priority="81" operator="lessThan">
      <formula>$O10*0.9</formula>
    </cfRule>
    <cfRule type="cellIs" dxfId="288" priority="82" operator="greaterThan">
      <formula>$O10</formula>
    </cfRule>
  </conditionalFormatting>
  <conditionalFormatting sqref="G11 I11 K11 M11">
    <cfRule type="cellIs" dxfId="287" priority="77" operator="between">
      <formula>$O11*0.9</formula>
      <formula>$O11</formula>
    </cfRule>
    <cfRule type="cellIs" dxfId="286" priority="78" operator="lessThan">
      <formula>$O11*0.9</formula>
    </cfRule>
    <cfRule type="cellIs" dxfId="285" priority="79" operator="greaterThan">
      <formula>$O11</formula>
    </cfRule>
  </conditionalFormatting>
  <conditionalFormatting sqref="G12 I12 K12 M12">
    <cfRule type="cellIs" dxfId="284" priority="59" operator="between">
      <formula>$O12*0.9</formula>
      <formula>$O12</formula>
    </cfRule>
    <cfRule type="cellIs" dxfId="283" priority="60" operator="lessThan">
      <formula>$O12*0.9</formula>
    </cfRule>
    <cfRule type="cellIs" dxfId="282" priority="61" operator="greaterThan">
      <formula>$O12</formula>
    </cfRule>
  </conditionalFormatting>
  <conditionalFormatting sqref="G13 I13 K13 M13">
    <cfRule type="cellIs" dxfId="281" priority="19" operator="between">
      <formula>$O13*0.9</formula>
      <formula>$O13</formula>
    </cfRule>
    <cfRule type="cellIs" dxfId="280" priority="20" operator="lessThan">
      <formula>$O13*0.9</formula>
    </cfRule>
    <cfRule type="cellIs" dxfId="279" priority="21" operator="greaterThan">
      <formula>$O13</formula>
    </cfRule>
  </conditionalFormatting>
  <conditionalFormatting sqref="G15 I15 K15 M15">
    <cfRule type="cellIs" dxfId="278" priority="74" operator="between">
      <formula>$O15*0.9</formula>
      <formula>$O15</formula>
    </cfRule>
    <cfRule type="cellIs" dxfId="277" priority="75" operator="lessThan">
      <formula>$O15*0.9</formula>
    </cfRule>
    <cfRule type="cellIs" dxfId="276" priority="76" operator="greaterThan">
      <formula>$O15</formula>
    </cfRule>
  </conditionalFormatting>
  <conditionalFormatting sqref="G16 I16 K16 M16">
    <cfRule type="cellIs" dxfId="275" priority="16" operator="between">
      <formula>$O16*0.9</formula>
      <formula>$O16</formula>
    </cfRule>
    <cfRule type="cellIs" dxfId="274" priority="17" operator="lessThan">
      <formula>$O16*0.9</formula>
    </cfRule>
    <cfRule type="cellIs" dxfId="273" priority="18" operator="greaterThan">
      <formula>$O16</formula>
    </cfRule>
  </conditionalFormatting>
  <conditionalFormatting sqref="G17 I17 K17 M17">
    <cfRule type="cellIs" dxfId="272" priority="13" operator="between">
      <formula>$O17*0.9</formula>
      <formula>$O17</formula>
    </cfRule>
    <cfRule type="cellIs" dxfId="271" priority="14" operator="lessThan">
      <formula>$O17*0.9</formula>
    </cfRule>
    <cfRule type="cellIs" dxfId="270" priority="15" operator="greaterThan">
      <formula>$O17</formula>
    </cfRule>
  </conditionalFormatting>
  <conditionalFormatting sqref="G19 I19 K19 M19">
    <cfRule type="cellIs" dxfId="269" priority="71" operator="between">
      <formula>$O19*0.9</formula>
      <formula>$O19</formula>
    </cfRule>
    <cfRule type="cellIs" dxfId="268" priority="72" operator="lessThan">
      <formula>$O19*0.9</formula>
    </cfRule>
    <cfRule type="cellIs" dxfId="267" priority="73" operator="greaterThan">
      <formula>$O19</formula>
    </cfRule>
  </conditionalFormatting>
  <conditionalFormatting sqref="G20 I20 K20 M20">
    <cfRule type="cellIs" dxfId="266" priority="68" operator="between">
      <formula>$O20*0.9</formula>
      <formula>$O20</formula>
    </cfRule>
    <cfRule type="cellIs" dxfId="265" priority="69" operator="lessThan">
      <formula>$O20*0.9</formula>
    </cfRule>
    <cfRule type="cellIs" dxfId="264" priority="70" operator="greaterThan">
      <formula>$O20</formula>
    </cfRule>
  </conditionalFormatting>
  <conditionalFormatting sqref="G21 I21 K21 M21">
    <cfRule type="cellIs" dxfId="263" priority="10" operator="between">
      <formula>$O21*0.9</formula>
      <formula>$O21</formula>
    </cfRule>
    <cfRule type="cellIs" dxfId="262" priority="11" operator="lessThan">
      <formula>$O21*0.9</formula>
    </cfRule>
    <cfRule type="cellIs" dxfId="261" priority="12" operator="greaterThan">
      <formula>$O21</formula>
    </cfRule>
  </conditionalFormatting>
  <conditionalFormatting sqref="D8">
    <cfRule type="cellIs" dxfId="260" priority="7" operator="between">
      <formula>$F8*0.9</formula>
      <formula>$F8</formula>
    </cfRule>
    <cfRule type="cellIs" dxfId="259" priority="8" operator="lessThan">
      <formula>$F8*0.9</formula>
    </cfRule>
    <cfRule type="cellIs" dxfId="258" priority="9" operator="greaterThan">
      <formula>$F8</formula>
    </cfRule>
  </conditionalFormatting>
  <conditionalFormatting sqref="D13">
    <cfRule type="cellIs" dxfId="257" priority="4" operator="between">
      <formula>$F13*0.9</formula>
      <formula>$F13</formula>
    </cfRule>
    <cfRule type="cellIs" dxfId="256" priority="5" operator="lessThan">
      <formula>$F13*0.9</formula>
    </cfRule>
    <cfRule type="cellIs" dxfId="255" priority="6" operator="greaterThan">
      <formula>$F13</formula>
    </cfRule>
  </conditionalFormatting>
  <conditionalFormatting sqref="D17">
    <cfRule type="cellIs" dxfId="254" priority="1" operator="between">
      <formula>$F17*0.9</formula>
      <formula>$F17</formula>
    </cfRule>
    <cfRule type="cellIs" dxfId="253" priority="2" operator="lessThan">
      <formula>$F17*0.9</formula>
    </cfRule>
    <cfRule type="cellIs" dxfId="252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22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94.6</v>
      </c>
      <c r="E5" s="100">
        <f>SUM(D5/$F5)*100</f>
        <v>106.29213483146067</v>
      </c>
      <c r="F5" s="101">
        <v>89</v>
      </c>
      <c r="G5" s="96">
        <v>95.8</v>
      </c>
      <c r="H5" s="100">
        <f>SUM(G5/$O5)*100</f>
        <v>107.39910313901345</v>
      </c>
      <c r="I5" s="100">
        <v>96.2</v>
      </c>
      <c r="J5" s="100">
        <f>SUM(I5/$O5)*100</f>
        <v>107.84753363228698</v>
      </c>
      <c r="K5" s="25">
        <v>94.1</v>
      </c>
      <c r="L5" s="100">
        <f>SUM(K5/$O5)*100</f>
        <v>105.49327354260089</v>
      </c>
      <c r="M5" s="25"/>
      <c r="N5" s="35">
        <f>SUM(M5/$O5)*100</f>
        <v>0</v>
      </c>
      <c r="O5" s="40">
        <v>89.2</v>
      </c>
      <c r="Q5" s="1"/>
    </row>
    <row r="6" spans="3:17" ht="20.100000000000001" customHeight="1" x14ac:dyDescent="0.25">
      <c r="C6" s="28" t="s">
        <v>3</v>
      </c>
      <c r="D6" s="36">
        <v>8159</v>
      </c>
      <c r="E6" s="100">
        <f>SUM(D6/$F6)*100</f>
        <v>119.10948905109488</v>
      </c>
      <c r="F6" s="102">
        <v>6850</v>
      </c>
      <c r="G6" s="95">
        <v>7906</v>
      </c>
      <c r="H6" s="100">
        <f>SUM(G6/$O6)*100</f>
        <v>115.41605839416059</v>
      </c>
      <c r="I6" s="103">
        <v>7604</v>
      </c>
      <c r="J6" s="100">
        <f>SUM(I6/$O6)*100</f>
        <v>111.00729927007301</v>
      </c>
      <c r="K6" s="36">
        <v>7813</v>
      </c>
      <c r="L6" s="100">
        <f>SUM(K6/$O6)*100</f>
        <v>114.05839416058394</v>
      </c>
      <c r="M6" s="36"/>
      <c r="N6" s="35">
        <f>SUM(M6/$O6)*100</f>
        <v>0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92.100000000000009</v>
      </c>
      <c r="E7" s="100">
        <f>SUM(D7/$F7)*100</f>
        <v>108.35294117647061</v>
      </c>
      <c r="F7" s="104">
        <v>85</v>
      </c>
      <c r="G7" s="96">
        <v>93.2</v>
      </c>
      <c r="H7" s="100">
        <f>SUM(G7/$O7)*100</f>
        <v>109.00584795321637</v>
      </c>
      <c r="I7" s="100">
        <v>92.4</v>
      </c>
      <c r="J7" s="100">
        <f>SUM(I7/$O7)*100</f>
        <v>108.07017543859649</v>
      </c>
      <c r="K7" s="25">
        <v>93.300000000000011</v>
      </c>
      <c r="L7" s="100">
        <f>SUM(K7/$O7)*100</f>
        <v>109.12280701754386</v>
      </c>
      <c r="M7" s="25"/>
      <c r="N7" s="35">
        <f>SUM(M7/$O7)*100</f>
        <v>0</v>
      </c>
      <c r="O7" s="41">
        <v>85.5</v>
      </c>
      <c r="Q7" s="1"/>
    </row>
    <row r="8" spans="3:17" ht="20.100000000000001" customHeight="1" x14ac:dyDescent="0.25">
      <c r="C8" s="28" t="s">
        <v>15</v>
      </c>
      <c r="D8" s="25">
        <v>82.699999999999989</v>
      </c>
      <c r="E8" s="100">
        <f>SUM(D8/$F8)*100</f>
        <v>127.23076923076921</v>
      </c>
      <c r="F8" s="104">
        <v>65</v>
      </c>
      <c r="G8" s="96">
        <v>84.6</v>
      </c>
      <c r="H8" s="100">
        <f>SUM(G8/$O8)*100</f>
        <v>128.18181818181819</v>
      </c>
      <c r="I8" s="100">
        <v>83.899999999999991</v>
      </c>
      <c r="J8" s="100">
        <f>SUM(I8/$O8)*100</f>
        <v>127.1212121212121</v>
      </c>
      <c r="K8" s="25">
        <v>82.899999999999991</v>
      </c>
      <c r="L8" s="100">
        <f>SUM(K8/$O8)*100</f>
        <v>125.60606060606059</v>
      </c>
      <c r="M8" s="25"/>
      <c r="N8" s="35">
        <f>SUM(M8/$O8)*100</f>
        <v>0</v>
      </c>
      <c r="O8" s="41">
        <v>66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92.5</v>
      </c>
      <c r="E10" s="100">
        <f>SUM(D10/$F10)*100</f>
        <v>108.8235294117647</v>
      </c>
      <c r="F10" s="101">
        <v>85</v>
      </c>
      <c r="G10" s="96">
        <v>93.5</v>
      </c>
      <c r="H10" s="100">
        <f>SUM(G10/$O10)*100</f>
        <v>110.00000000000001</v>
      </c>
      <c r="I10" s="100">
        <v>94.6</v>
      </c>
      <c r="J10" s="100">
        <f>SUM(I10/$O10)*100</f>
        <v>111.29411764705881</v>
      </c>
      <c r="K10" s="25">
        <v>95</v>
      </c>
      <c r="L10" s="100">
        <f>SUM(K10/$O10)*100</f>
        <v>111.76470588235294</v>
      </c>
      <c r="M10" s="25"/>
      <c r="N10" s="35">
        <f>SUM(M10/$O10)*100</f>
        <v>0</v>
      </c>
      <c r="O10" s="41">
        <v>85</v>
      </c>
      <c r="Q10" s="1"/>
    </row>
    <row r="11" spans="3:17" ht="20.100000000000001" customHeight="1" x14ac:dyDescent="0.25">
      <c r="C11" s="28" t="s">
        <v>3</v>
      </c>
      <c r="D11" s="36">
        <v>10297</v>
      </c>
      <c r="E11" s="100">
        <f>SUM(D11/$F11)*100</f>
        <v>150.32116788321167</v>
      </c>
      <c r="F11" s="102">
        <v>6850</v>
      </c>
      <c r="G11" s="95">
        <v>10749</v>
      </c>
      <c r="H11" s="100">
        <f>SUM(G11/$O11)*100</f>
        <v>156.91970802919707</v>
      </c>
      <c r="I11" s="103">
        <v>10772</v>
      </c>
      <c r="J11" s="100">
        <f>SUM(I11/$O11)*100</f>
        <v>157.25547445255475</v>
      </c>
      <c r="K11" s="36">
        <v>10277</v>
      </c>
      <c r="L11" s="100">
        <f>SUM(K11/$O11)*100</f>
        <v>150.02919708029196</v>
      </c>
      <c r="M11" s="36"/>
      <c r="N11" s="35">
        <f>SUM(M11/$O11)*100</f>
        <v>0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90</v>
      </c>
      <c r="E12" s="100">
        <f>SUM(D12/$F12)*100</f>
        <v>111.11111111111111</v>
      </c>
      <c r="F12" s="101">
        <v>81</v>
      </c>
      <c r="G12" s="96">
        <v>88.8</v>
      </c>
      <c r="H12" s="100">
        <f>SUM(G12/$O12)*100</f>
        <v>109.62962962962963</v>
      </c>
      <c r="I12" s="100">
        <v>89.4</v>
      </c>
      <c r="J12" s="25">
        <f>SUM(I12/$O12)*100</f>
        <v>110.37037037037038</v>
      </c>
      <c r="K12" s="25">
        <v>92.2</v>
      </c>
      <c r="L12" s="100">
        <f>SUM(K12/$O12)*100</f>
        <v>113.82716049382718</v>
      </c>
      <c r="M12" s="25"/>
      <c r="N12" s="35">
        <f>SUM(M12/$O12)*100</f>
        <v>0</v>
      </c>
      <c r="O12" s="41">
        <v>81</v>
      </c>
      <c r="Q12" s="1"/>
    </row>
    <row r="13" spans="3:17" ht="20.100000000000001" customHeight="1" x14ac:dyDescent="0.25">
      <c r="C13" s="28" t="s">
        <v>15</v>
      </c>
      <c r="D13" s="25">
        <v>76.2</v>
      </c>
      <c r="E13" s="100">
        <f>SUM(D13/$F13)*100</f>
        <v>108.85714285714285</v>
      </c>
      <c r="F13" s="101">
        <v>70</v>
      </c>
      <c r="G13" s="96">
        <v>79.5</v>
      </c>
      <c r="H13" s="100">
        <f>SUM(G13/$O13)*100</f>
        <v>113.57142857142857</v>
      </c>
      <c r="I13" s="100">
        <v>79</v>
      </c>
      <c r="J13" s="100">
        <f>SUM(I13/$O13)*100</f>
        <v>112.85714285714286</v>
      </c>
      <c r="K13" s="25">
        <v>79.7</v>
      </c>
      <c r="L13" s="100">
        <f>SUM(K13/$O13)*100</f>
        <v>113.85714285714286</v>
      </c>
      <c r="M13" s="25"/>
      <c r="N13" s="35">
        <f>SUM(M13/$O13)*100</f>
        <v>0</v>
      </c>
      <c r="O13" s="41">
        <v>70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95</v>
      </c>
      <c r="E15" s="100">
        <f>SUM(D15/$F15)*100</f>
        <v>123.37662337662339</v>
      </c>
      <c r="F15" s="101">
        <v>77</v>
      </c>
      <c r="G15" s="96">
        <v>91.8</v>
      </c>
      <c r="H15" s="100">
        <f>SUM(G15/$O15)*100</f>
        <v>118.45161290322581</v>
      </c>
      <c r="I15" s="100">
        <v>92.7</v>
      </c>
      <c r="J15" s="100">
        <f>SUM(I15/$O15)*100</f>
        <v>119.61290322580646</v>
      </c>
      <c r="K15" s="25">
        <v>91.2</v>
      </c>
      <c r="L15" s="100">
        <f>SUM(K15/$O15)*100</f>
        <v>117.6774193548387</v>
      </c>
      <c r="M15" s="25"/>
      <c r="N15" s="35">
        <f>SUM(M15/$O15)*100</f>
        <v>0</v>
      </c>
      <c r="O15" s="41">
        <v>77.5</v>
      </c>
      <c r="Q15" s="1"/>
    </row>
    <row r="16" spans="3:17" ht="20.100000000000001" customHeight="1" x14ac:dyDescent="0.25">
      <c r="C16" s="28" t="s">
        <v>10</v>
      </c>
      <c r="D16" s="25">
        <v>91.100000000000009</v>
      </c>
      <c r="E16" s="100">
        <f>SUM(D16/$F16)*100</f>
        <v>132.0289855072464</v>
      </c>
      <c r="F16" s="101">
        <v>69</v>
      </c>
      <c r="G16" s="105">
        <v>92</v>
      </c>
      <c r="H16" s="100">
        <f t="shared" ref="H16:H17" si="0">SUM(G16/$O16)*100</f>
        <v>133.33333333333331</v>
      </c>
      <c r="I16" s="100">
        <v>93.300000000000011</v>
      </c>
      <c r="J16" s="100">
        <f t="shared" ref="J16:J17" si="1">SUM(I16/$O16)*100</f>
        <v>135.21739130434784</v>
      </c>
      <c r="K16" s="25">
        <v>92.800000000000011</v>
      </c>
      <c r="L16" s="100">
        <f t="shared" ref="L16:L17" si="2">SUM(K16/$O16)*100</f>
        <v>134.49275362318843</v>
      </c>
      <c r="M16" s="25"/>
      <c r="N16" s="35">
        <f>SUM(M16/$O16)*100</f>
        <v>0</v>
      </c>
      <c r="O16" s="41">
        <v>69</v>
      </c>
      <c r="Q16" s="1"/>
    </row>
    <row r="17" spans="3:17" ht="20.100000000000001" customHeight="1" x14ac:dyDescent="0.25">
      <c r="C17" s="28" t="s">
        <v>15</v>
      </c>
      <c r="D17" s="25">
        <v>32.300000000000004</v>
      </c>
      <c r="E17" s="100">
        <f>SUM(D17/$F17)*100</f>
        <v>42.952127659574472</v>
      </c>
      <c r="F17" s="101">
        <v>75.2</v>
      </c>
      <c r="G17" s="96">
        <v>93.1</v>
      </c>
      <c r="H17" s="100">
        <f t="shared" si="0"/>
        <v>123.31125827814569</v>
      </c>
      <c r="I17" s="100">
        <v>95.6</v>
      </c>
      <c r="J17" s="100">
        <f t="shared" si="1"/>
        <v>126.62251655629137</v>
      </c>
      <c r="K17" s="25">
        <v>94.699999999999989</v>
      </c>
      <c r="L17" s="100">
        <f t="shared" si="2"/>
        <v>125.43046357615893</v>
      </c>
      <c r="M17" s="25"/>
      <c r="N17" s="35">
        <f>SUM(M17/$O17)*100</f>
        <v>0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68.600000000000009</v>
      </c>
      <c r="E19" s="100">
        <f>SUM(D19/$F19)*100</f>
        <v>107.18750000000001</v>
      </c>
      <c r="F19" s="101">
        <v>64</v>
      </c>
      <c r="G19" s="96">
        <v>69.8</v>
      </c>
      <c r="H19" s="100">
        <f>SUM(G19/$O19)*100</f>
        <v>108.72274143302181</v>
      </c>
      <c r="I19" s="100">
        <v>69.5</v>
      </c>
      <c r="J19" s="100">
        <f>SUM(I19/$O19)*100</f>
        <v>108.25545171339563</v>
      </c>
      <c r="K19" s="25">
        <v>70</v>
      </c>
      <c r="L19" s="100">
        <f>SUM(K19/$O19)*100</f>
        <v>109.03426791277258</v>
      </c>
      <c r="M19" s="25"/>
      <c r="N19" s="35">
        <f>SUM(M19/$O19)*100</f>
        <v>0</v>
      </c>
      <c r="O19" s="41">
        <v>64.2</v>
      </c>
      <c r="Q19" s="1"/>
    </row>
    <row r="20" spans="3:17" ht="20.100000000000001" customHeight="1" x14ac:dyDescent="0.25">
      <c r="C20" s="28" t="s">
        <v>3</v>
      </c>
      <c r="D20" s="36">
        <v>5724</v>
      </c>
      <c r="E20" s="100">
        <f>SUM(D20/$F20)*100</f>
        <v>112.23529411764706</v>
      </c>
      <c r="F20" s="102">
        <v>5100</v>
      </c>
      <c r="G20" s="95">
        <v>5924</v>
      </c>
      <c r="H20" s="100">
        <f>SUM(G20/$O20)*100</f>
        <v>116.15686274509804</v>
      </c>
      <c r="I20" s="103">
        <v>6009</v>
      </c>
      <c r="J20" s="100">
        <f>SUM(I20/$O20)*100</f>
        <v>117.82352941176471</v>
      </c>
      <c r="K20" s="36">
        <v>6005</v>
      </c>
      <c r="L20" s="100">
        <f>SUM(K20/$O20)*100</f>
        <v>117.74509803921569</v>
      </c>
      <c r="M20" s="36"/>
      <c r="N20" s="35">
        <f>SUM(M20/$O20)*100</f>
        <v>0</v>
      </c>
      <c r="O20" s="42">
        <v>5100</v>
      </c>
      <c r="Q20" s="1"/>
    </row>
    <row r="21" spans="3:17" ht="20.100000000000001" customHeight="1" x14ac:dyDescent="0.25">
      <c r="C21" s="32" t="s">
        <v>10</v>
      </c>
      <c r="D21" s="25">
        <v>66.7</v>
      </c>
      <c r="E21" s="100">
        <f>SUM(D21/$F21)*100</f>
        <v>101.06060606060608</v>
      </c>
      <c r="F21" s="101">
        <v>66</v>
      </c>
      <c r="G21" s="96">
        <v>67.7</v>
      </c>
      <c r="H21" s="100">
        <f>SUM(G21/$O21)*100</f>
        <v>102.26586102719033</v>
      </c>
      <c r="I21" s="100">
        <v>69.399999999999991</v>
      </c>
      <c r="J21" s="100">
        <f>SUM(I21/$O21)*100</f>
        <v>104.83383685800602</v>
      </c>
      <c r="K21" s="25">
        <v>70.599999999999994</v>
      </c>
      <c r="L21" s="100">
        <f>SUM(K21/$O21)*100</f>
        <v>106.6465256797583</v>
      </c>
      <c r="M21" s="25"/>
      <c r="N21" s="35">
        <f>SUM(M21/$O21)*100</f>
        <v>0</v>
      </c>
      <c r="O21" s="41">
        <v>66.2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251" priority="62" operator="between">
      <formula>$F5*0.9</formula>
      <formula>$F5</formula>
    </cfRule>
    <cfRule type="cellIs" dxfId="250" priority="63" operator="lessThan">
      <formula>$F5*0.9</formula>
    </cfRule>
    <cfRule type="cellIs" dxfId="249" priority="64" operator="greaterThan">
      <formula>$F5</formula>
    </cfRule>
  </conditionalFormatting>
  <conditionalFormatting sqref="D7">
    <cfRule type="cellIs" dxfId="248" priority="55" operator="between">
      <formula>$F7*0.9</formula>
      <formula>$F7</formula>
    </cfRule>
    <cfRule type="cellIs" dxfId="247" priority="56" operator="lessThan">
      <formula>$F7*0.9</formula>
    </cfRule>
    <cfRule type="cellIs" dxfId="246" priority="57" operator="greaterThan">
      <formula>$F7</formula>
    </cfRule>
  </conditionalFormatting>
  <conditionalFormatting sqref="D6">
    <cfRule type="cellIs" dxfId="245" priority="52" operator="between">
      <formula>$F6*0.9</formula>
      <formula>$F6</formula>
    </cfRule>
    <cfRule type="cellIs" dxfId="244" priority="53" operator="lessThan">
      <formula>$F6*0.9</formula>
    </cfRule>
    <cfRule type="cellIs" dxfId="243" priority="54" operator="greaterThan">
      <formula>$F6</formula>
    </cfRule>
  </conditionalFormatting>
  <conditionalFormatting sqref="D10">
    <cfRule type="cellIs" dxfId="242" priority="49" operator="between">
      <formula>$F10*0.9</formula>
      <formula>$F10</formula>
    </cfRule>
    <cfRule type="cellIs" dxfId="241" priority="50" operator="lessThan">
      <formula>$F10*0.9</formula>
    </cfRule>
    <cfRule type="cellIs" dxfId="240" priority="51" operator="greaterThan">
      <formula>$F10</formula>
    </cfRule>
  </conditionalFormatting>
  <conditionalFormatting sqref="D15">
    <cfRule type="cellIs" dxfId="239" priority="46" operator="between">
      <formula>$F15*0.9</formula>
      <formula>$F15</formula>
    </cfRule>
    <cfRule type="cellIs" dxfId="238" priority="47" operator="lessThan">
      <formula>$F15*0.9</formula>
    </cfRule>
    <cfRule type="cellIs" dxfId="237" priority="48" operator="greaterThan">
      <formula>$F15</formula>
    </cfRule>
  </conditionalFormatting>
  <conditionalFormatting sqref="D19">
    <cfRule type="cellIs" dxfId="236" priority="43" operator="between">
      <formula>$F19*0.9</formula>
      <formula>$F19</formula>
    </cfRule>
    <cfRule type="cellIs" dxfId="235" priority="44" operator="lessThan">
      <formula>$F19*0.9</formula>
    </cfRule>
    <cfRule type="cellIs" dxfId="234" priority="45" operator="greaterThan">
      <formula>$F19</formula>
    </cfRule>
  </conditionalFormatting>
  <conditionalFormatting sqref="D11">
    <cfRule type="cellIs" dxfId="233" priority="40" operator="between">
      <formula>$F11*0.9</formula>
      <formula>$F11</formula>
    </cfRule>
    <cfRule type="cellIs" dxfId="232" priority="41" operator="lessThan">
      <formula>$F11*0.9</formula>
    </cfRule>
    <cfRule type="cellIs" dxfId="231" priority="42" operator="greaterThan">
      <formula>$F11</formula>
    </cfRule>
  </conditionalFormatting>
  <conditionalFormatting sqref="D20">
    <cfRule type="cellIs" dxfId="230" priority="37" operator="between">
      <formula>$F20*0.9</formula>
      <formula>$F20</formula>
    </cfRule>
    <cfRule type="cellIs" dxfId="229" priority="38" operator="lessThan">
      <formula>$F20*0.9</formula>
    </cfRule>
    <cfRule type="cellIs" dxfId="228" priority="39" operator="greaterThan">
      <formula>$F20</formula>
    </cfRule>
  </conditionalFormatting>
  <conditionalFormatting sqref="D12">
    <cfRule type="cellIs" dxfId="227" priority="34" operator="between">
      <formula>$F12*0.9</formula>
      <formula>$F12</formula>
    </cfRule>
    <cfRule type="cellIs" dxfId="226" priority="35" operator="lessThan">
      <formula>$F12*0.9</formula>
    </cfRule>
    <cfRule type="cellIs" dxfId="225" priority="36" operator="greaterThan">
      <formula>$F12</formula>
    </cfRule>
  </conditionalFormatting>
  <conditionalFormatting sqref="D16">
    <cfRule type="cellIs" dxfId="224" priority="31" operator="between">
      <formula>$F16*0.9</formula>
      <formula>$F16</formula>
    </cfRule>
    <cfRule type="cellIs" dxfId="223" priority="32" operator="lessThan">
      <formula>$F16*0.9</formula>
    </cfRule>
    <cfRule type="cellIs" dxfId="222" priority="33" operator="greaterThan">
      <formula>$F16</formula>
    </cfRule>
  </conditionalFormatting>
  <conditionalFormatting sqref="D21">
    <cfRule type="cellIs" dxfId="221" priority="28" operator="between">
      <formula>$F21*0.9</formula>
      <formula>$F21</formula>
    </cfRule>
    <cfRule type="cellIs" dxfId="220" priority="29" operator="lessThan">
      <formula>$F21*0.9</formula>
    </cfRule>
    <cfRule type="cellIs" dxfId="219" priority="30" operator="greaterThan">
      <formula>$F21</formula>
    </cfRule>
  </conditionalFormatting>
  <conditionalFormatting sqref="G5 I5 K5 M5">
    <cfRule type="cellIs" dxfId="218" priority="83" operator="between">
      <formula>$O5*0.9</formula>
      <formula>$O5</formula>
    </cfRule>
    <cfRule type="cellIs" dxfId="217" priority="84" operator="lessThan">
      <formula>$O5*0.9</formula>
    </cfRule>
    <cfRule type="cellIs" dxfId="216" priority="85" operator="greaterThan">
      <formula>$O5</formula>
    </cfRule>
  </conditionalFormatting>
  <conditionalFormatting sqref="G6 I6 K6 M6">
    <cfRule type="cellIs" dxfId="215" priority="65" operator="between">
      <formula>$O6*0.9</formula>
      <formula>$O6</formula>
    </cfRule>
    <cfRule type="cellIs" dxfId="214" priority="66" operator="lessThan">
      <formula>$O6*0.9</formula>
    </cfRule>
    <cfRule type="cellIs" dxfId="213" priority="67" operator="greaterThan">
      <formula>$O6</formula>
    </cfRule>
  </conditionalFormatting>
  <conditionalFormatting sqref="G7 I7 K7 M7">
    <cfRule type="cellIs" dxfId="212" priority="25" operator="between">
      <formula>$O7*0.9</formula>
      <formula>$O7</formula>
    </cfRule>
    <cfRule type="cellIs" dxfId="211" priority="26" operator="lessThan">
      <formula>$O7*0.9</formula>
    </cfRule>
    <cfRule type="cellIs" dxfId="210" priority="27" operator="greaterThan">
      <formula>$O7</formula>
    </cfRule>
  </conditionalFormatting>
  <conditionalFormatting sqref="G8 I8 K8 M8">
    <cfRule type="cellIs" dxfId="209" priority="22" operator="between">
      <formula>$O8*0.9</formula>
      <formula>$O8</formula>
    </cfRule>
    <cfRule type="cellIs" dxfId="208" priority="23" operator="lessThan">
      <formula>$O8*0.9</formula>
    </cfRule>
    <cfRule type="cellIs" dxfId="207" priority="24" operator="greaterThan">
      <formula>$O8</formula>
    </cfRule>
  </conditionalFormatting>
  <conditionalFormatting sqref="G10 I10 K10 M10">
    <cfRule type="cellIs" dxfId="206" priority="80" operator="between">
      <formula>$O10*0.9</formula>
      <formula>$O10</formula>
    </cfRule>
    <cfRule type="cellIs" dxfId="205" priority="81" operator="lessThan">
      <formula>$O10*0.9</formula>
    </cfRule>
    <cfRule type="cellIs" dxfId="204" priority="82" operator="greaterThan">
      <formula>$O10</formula>
    </cfRule>
  </conditionalFormatting>
  <conditionalFormatting sqref="G11 I11 K11 M11">
    <cfRule type="cellIs" dxfId="203" priority="77" operator="between">
      <formula>$O11*0.9</formula>
      <formula>$O11</formula>
    </cfRule>
    <cfRule type="cellIs" dxfId="202" priority="78" operator="lessThan">
      <formula>$O11*0.9</formula>
    </cfRule>
    <cfRule type="cellIs" dxfId="201" priority="79" operator="greaterThan">
      <formula>$O11</formula>
    </cfRule>
  </conditionalFormatting>
  <conditionalFormatting sqref="G12 I12 K12 M12">
    <cfRule type="cellIs" dxfId="200" priority="59" operator="between">
      <formula>$O12*0.9</formula>
      <formula>$O12</formula>
    </cfRule>
    <cfRule type="cellIs" dxfId="199" priority="60" operator="lessThan">
      <formula>$O12*0.9</formula>
    </cfRule>
    <cfRule type="cellIs" dxfId="198" priority="61" operator="greaterThan">
      <formula>$O12</formula>
    </cfRule>
  </conditionalFormatting>
  <conditionalFormatting sqref="G13 I13 K13 M13">
    <cfRule type="cellIs" dxfId="197" priority="19" operator="between">
      <formula>$O13*0.9</formula>
      <formula>$O13</formula>
    </cfRule>
    <cfRule type="cellIs" dxfId="196" priority="20" operator="lessThan">
      <formula>$O13*0.9</formula>
    </cfRule>
    <cfRule type="cellIs" dxfId="195" priority="21" operator="greaterThan">
      <formula>$O13</formula>
    </cfRule>
  </conditionalFormatting>
  <conditionalFormatting sqref="G15 I15 K15 M15">
    <cfRule type="cellIs" dxfId="194" priority="74" operator="between">
      <formula>$O15*0.9</formula>
      <formula>$O15</formula>
    </cfRule>
    <cfRule type="cellIs" dxfId="193" priority="75" operator="lessThan">
      <formula>$O15*0.9</formula>
    </cfRule>
    <cfRule type="cellIs" dxfId="192" priority="76" operator="greaterThan">
      <formula>$O15</formula>
    </cfRule>
  </conditionalFormatting>
  <conditionalFormatting sqref="G16 I16 K16 M16">
    <cfRule type="cellIs" dxfId="191" priority="16" operator="between">
      <formula>$O16*0.9</formula>
      <formula>$O16</formula>
    </cfRule>
    <cfRule type="cellIs" dxfId="190" priority="17" operator="lessThan">
      <formula>$O16*0.9</formula>
    </cfRule>
    <cfRule type="cellIs" dxfId="189" priority="18" operator="greaterThan">
      <formula>$O16</formula>
    </cfRule>
  </conditionalFormatting>
  <conditionalFormatting sqref="G17 I17 K17 M17">
    <cfRule type="cellIs" dxfId="188" priority="13" operator="between">
      <formula>$O17*0.9</formula>
      <formula>$O17</formula>
    </cfRule>
    <cfRule type="cellIs" dxfId="187" priority="14" operator="lessThan">
      <formula>$O17*0.9</formula>
    </cfRule>
    <cfRule type="cellIs" dxfId="186" priority="15" operator="greaterThan">
      <formula>$O17</formula>
    </cfRule>
  </conditionalFormatting>
  <conditionalFormatting sqref="G19 I19 K19 M19">
    <cfRule type="cellIs" dxfId="185" priority="71" operator="between">
      <formula>$O19*0.9</formula>
      <formula>$O19</formula>
    </cfRule>
    <cfRule type="cellIs" dxfId="184" priority="72" operator="lessThan">
      <formula>$O19*0.9</formula>
    </cfRule>
    <cfRule type="cellIs" dxfId="183" priority="73" operator="greaterThan">
      <formula>$O19</formula>
    </cfRule>
  </conditionalFormatting>
  <conditionalFormatting sqref="G20 I20 K20 M20">
    <cfRule type="cellIs" dxfId="182" priority="68" operator="between">
      <formula>$O20*0.9</formula>
      <formula>$O20</formula>
    </cfRule>
    <cfRule type="cellIs" dxfId="181" priority="69" operator="lessThan">
      <formula>$O20*0.9</formula>
    </cfRule>
    <cfRule type="cellIs" dxfId="180" priority="70" operator="greaterThan">
      <formula>$O20</formula>
    </cfRule>
  </conditionalFormatting>
  <conditionalFormatting sqref="G21 I21 K21 M21">
    <cfRule type="cellIs" dxfId="179" priority="10" operator="between">
      <formula>$O21*0.9</formula>
      <formula>$O21</formula>
    </cfRule>
    <cfRule type="cellIs" dxfId="178" priority="11" operator="lessThan">
      <formula>$O21*0.9</formula>
    </cfRule>
    <cfRule type="cellIs" dxfId="177" priority="12" operator="greaterThan">
      <formula>$O21</formula>
    </cfRule>
  </conditionalFormatting>
  <conditionalFormatting sqref="D8">
    <cfRule type="cellIs" dxfId="176" priority="7" operator="between">
      <formula>$F8*0.9</formula>
      <formula>$F8</formula>
    </cfRule>
    <cfRule type="cellIs" dxfId="175" priority="8" operator="lessThan">
      <formula>$F8*0.9</formula>
    </cfRule>
    <cfRule type="cellIs" dxfId="174" priority="9" operator="greaterThan">
      <formula>$F8</formula>
    </cfRule>
  </conditionalFormatting>
  <conditionalFormatting sqref="D13">
    <cfRule type="cellIs" dxfId="173" priority="4" operator="between">
      <formula>$F13*0.9</formula>
      <formula>$F13</formula>
    </cfRule>
    <cfRule type="cellIs" dxfId="172" priority="5" operator="lessThan">
      <formula>$F13*0.9</formula>
    </cfRule>
    <cfRule type="cellIs" dxfId="171" priority="6" operator="greaterThan">
      <formula>$F13</formula>
    </cfRule>
  </conditionalFormatting>
  <conditionalFormatting sqref="D17">
    <cfRule type="cellIs" dxfId="170" priority="1" operator="between">
      <formula>$F17*0.9</formula>
      <formula>$F17</formula>
    </cfRule>
    <cfRule type="cellIs" dxfId="169" priority="2" operator="lessThan">
      <formula>$F17*0.9</formula>
    </cfRule>
    <cfRule type="cellIs" dxfId="168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23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69.099999999999994</v>
      </c>
      <c r="E5" s="100">
        <f>SUM(D5/$F5)*100</f>
        <v>81.294117647058812</v>
      </c>
      <c r="F5" s="101">
        <v>85</v>
      </c>
      <c r="G5" s="96">
        <v>68.099999999999994</v>
      </c>
      <c r="H5" s="100">
        <f>SUM(G5/$O5)*100</f>
        <v>79.929577464788721</v>
      </c>
      <c r="I5" s="100">
        <v>62.7</v>
      </c>
      <c r="J5" s="100">
        <f>SUM(I5/$O5)*100</f>
        <v>73.591549295774655</v>
      </c>
      <c r="K5" s="25">
        <v>61.1</v>
      </c>
      <c r="L5" s="100">
        <f>SUM(K5/$O5)*100</f>
        <v>71.713615023474176</v>
      </c>
      <c r="M5" s="25"/>
      <c r="N5" s="35">
        <f>SUM(M5/$O5)*100</f>
        <v>0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6202</v>
      </c>
      <c r="E6" s="100">
        <f>SUM(D6/$F6)*100</f>
        <v>90.540145985401452</v>
      </c>
      <c r="F6" s="102">
        <v>6850</v>
      </c>
      <c r="G6" s="95">
        <v>6204</v>
      </c>
      <c r="H6" s="100">
        <f>SUM(G6/$O6)*100</f>
        <v>90.569343065693431</v>
      </c>
      <c r="I6" s="103">
        <v>4811</v>
      </c>
      <c r="J6" s="100">
        <f>SUM(I6/$O6)*100</f>
        <v>70.233576642335777</v>
      </c>
      <c r="K6" s="36">
        <v>4526</v>
      </c>
      <c r="L6" s="100">
        <f>SUM(K6/$O6)*100</f>
        <v>66.072992700729927</v>
      </c>
      <c r="M6" s="36"/>
      <c r="N6" s="35">
        <f>SUM(M6/$O6)*100</f>
        <v>0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71.5</v>
      </c>
      <c r="E7" s="100">
        <f>SUM(D7/$F7)*100</f>
        <v>86.666666666666671</v>
      </c>
      <c r="F7" s="104">
        <v>82.5</v>
      </c>
      <c r="G7" s="96">
        <v>70.2</v>
      </c>
      <c r="H7" s="100">
        <f>SUM(G7/$O7)*100</f>
        <v>84.578313253012055</v>
      </c>
      <c r="I7" s="100">
        <v>67.900000000000006</v>
      </c>
      <c r="J7" s="100">
        <f>SUM(I7/$O7)*100</f>
        <v>81.807228915662648</v>
      </c>
      <c r="K7" s="25">
        <v>68.899999999999991</v>
      </c>
      <c r="L7" s="100">
        <f>SUM(K7/$O7)*100</f>
        <v>83.012048192771076</v>
      </c>
      <c r="M7" s="25"/>
      <c r="N7" s="35">
        <f>SUM(M7/$O7)*100</f>
        <v>0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67.100000000000009</v>
      </c>
      <c r="E8" s="100">
        <f>SUM(D8/$F8)*100</f>
        <v>95.857142857142875</v>
      </c>
      <c r="F8" s="104">
        <v>70</v>
      </c>
      <c r="G8" s="96">
        <v>64.099999999999994</v>
      </c>
      <c r="H8" s="100">
        <f>SUM(G8/$O8)*100</f>
        <v>87.808219178082183</v>
      </c>
      <c r="I8" s="100">
        <v>56.8</v>
      </c>
      <c r="J8" s="100">
        <f>SUM(I8/$O8)*100</f>
        <v>77.808219178082183</v>
      </c>
      <c r="K8" s="25">
        <v>49.6</v>
      </c>
      <c r="L8" s="100">
        <f>SUM(K8/$O8)*100</f>
        <v>67.945205479452056</v>
      </c>
      <c r="M8" s="25"/>
      <c r="N8" s="35">
        <f>SUM(M8/$O8)*100</f>
        <v>0</v>
      </c>
      <c r="O8" s="41">
        <v>73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83.8</v>
      </c>
      <c r="E10" s="100">
        <f>SUM(D10/$F10)*100</f>
        <v>98.588235294117638</v>
      </c>
      <c r="F10" s="101">
        <v>85</v>
      </c>
      <c r="G10" s="96">
        <v>78.5</v>
      </c>
      <c r="H10" s="100">
        <f>SUM(G10/$O10)*100</f>
        <v>92.136150234741777</v>
      </c>
      <c r="I10" s="100">
        <v>74.099999999999994</v>
      </c>
      <c r="J10" s="100">
        <f>SUM(I10/$O10)*100</f>
        <v>86.971830985915489</v>
      </c>
      <c r="K10" s="25">
        <v>70.7</v>
      </c>
      <c r="L10" s="100">
        <f>SUM(K10/$O10)*100</f>
        <v>82.981220657276992</v>
      </c>
      <c r="M10" s="25"/>
      <c r="N10" s="35">
        <f>SUM(M10/$O10)*100</f>
        <v>0</v>
      </c>
      <c r="O10" s="41">
        <v>85.2</v>
      </c>
      <c r="Q10" s="1"/>
    </row>
    <row r="11" spans="3:17" ht="20.100000000000001" customHeight="1" x14ac:dyDescent="0.25">
      <c r="C11" s="28" t="s">
        <v>3</v>
      </c>
      <c r="D11" s="36">
        <v>8344</v>
      </c>
      <c r="E11" s="100">
        <f>SUM(D11/$F11)*100</f>
        <v>111.25333333333333</v>
      </c>
      <c r="F11" s="102">
        <v>7500</v>
      </c>
      <c r="G11" s="95">
        <v>7716</v>
      </c>
      <c r="H11" s="100">
        <f>SUM(G11/$O11)*100</f>
        <v>102.88</v>
      </c>
      <c r="I11" s="103">
        <v>6387</v>
      </c>
      <c r="J11" s="100">
        <f>SUM(I11/$O11)*100</f>
        <v>85.16</v>
      </c>
      <c r="K11" s="36">
        <v>6506</v>
      </c>
      <c r="L11" s="100">
        <f>SUM(K11/$O11)*100</f>
        <v>86.74666666666667</v>
      </c>
      <c r="M11" s="36"/>
      <c r="N11" s="35">
        <f>SUM(M11/$O11)*100</f>
        <v>0</v>
      </c>
      <c r="O11" s="42">
        <v>7500</v>
      </c>
      <c r="Q11" s="1"/>
    </row>
    <row r="12" spans="3:17" ht="20.100000000000001" customHeight="1" x14ac:dyDescent="0.25">
      <c r="C12" s="28" t="s">
        <v>10</v>
      </c>
      <c r="D12" s="25">
        <v>83.899999999999991</v>
      </c>
      <c r="E12" s="100">
        <f>SUM(D12/$F12)*100</f>
        <v>106.20253164556961</v>
      </c>
      <c r="F12" s="101">
        <v>79</v>
      </c>
      <c r="G12" s="96">
        <v>84</v>
      </c>
      <c r="H12" s="100">
        <f>SUM(G12/$O12)*100</f>
        <v>106.06060606060606</v>
      </c>
      <c r="I12" s="100">
        <v>83.8</v>
      </c>
      <c r="J12" s="25">
        <f>SUM(I12/$O12)*100</f>
        <v>105.8080808080808</v>
      </c>
      <c r="K12" s="25">
        <v>80.400000000000006</v>
      </c>
      <c r="L12" s="100">
        <f>SUM(K12/$O12)*100</f>
        <v>101.51515151515152</v>
      </c>
      <c r="M12" s="25"/>
      <c r="N12" s="35">
        <f>SUM(M12/$O12)*100</f>
        <v>0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79</v>
      </c>
      <c r="E13" s="100">
        <f>SUM(D13/$F13)*100</f>
        <v>108.21917808219179</v>
      </c>
      <c r="F13" s="101">
        <v>73</v>
      </c>
      <c r="G13" s="96">
        <v>80.8</v>
      </c>
      <c r="H13" s="100">
        <f>SUM(G13/$O13)*100</f>
        <v>110.38251366120218</v>
      </c>
      <c r="I13" s="100">
        <v>73.099999999999994</v>
      </c>
      <c r="J13" s="100">
        <f>SUM(I13/$O13)*100</f>
        <v>99.863387978142057</v>
      </c>
      <c r="K13" s="25">
        <v>76.3</v>
      </c>
      <c r="L13" s="100">
        <f>SUM(K13/$O13)*100</f>
        <v>104.23497267759562</v>
      </c>
      <c r="M13" s="25"/>
      <c r="N13" s="35">
        <f>SUM(M13/$O13)*100</f>
        <v>0</v>
      </c>
      <c r="O13" s="41">
        <v>73.2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73.8</v>
      </c>
      <c r="E15" s="100">
        <f>SUM(D15/$F15)*100</f>
        <v>97.105263157894726</v>
      </c>
      <c r="F15" s="101">
        <v>76</v>
      </c>
      <c r="G15" s="96">
        <v>70.3</v>
      </c>
      <c r="H15" s="100">
        <f>SUM(G15/$O15)*100</f>
        <v>91.895424836601308</v>
      </c>
      <c r="I15" s="100">
        <v>76.5</v>
      </c>
      <c r="J15" s="100">
        <f>SUM(I15/$O15)*100</f>
        <v>100</v>
      </c>
      <c r="K15" s="25">
        <v>71.399999999999991</v>
      </c>
      <c r="L15" s="100">
        <f>SUM(K15/$O15)*100</f>
        <v>93.333333333333329</v>
      </c>
      <c r="M15" s="25"/>
      <c r="N15" s="35">
        <f>SUM(M15/$O15)*100</f>
        <v>0</v>
      </c>
      <c r="O15" s="41">
        <v>76.5</v>
      </c>
      <c r="Q15" s="1"/>
    </row>
    <row r="16" spans="3:17" ht="20.100000000000001" customHeight="1" x14ac:dyDescent="0.25">
      <c r="C16" s="28" t="s">
        <v>10</v>
      </c>
      <c r="D16" s="25">
        <v>73.900000000000006</v>
      </c>
      <c r="E16" s="100">
        <f>SUM(D16/$F16)*100</f>
        <v>103.35664335664336</v>
      </c>
      <c r="F16" s="101">
        <v>71.5</v>
      </c>
      <c r="G16" s="105">
        <v>72.3</v>
      </c>
      <c r="H16" s="100">
        <f t="shared" ref="H16:H17" si="0">SUM(G16/$O16)*100</f>
        <v>100.836820083682</v>
      </c>
      <c r="I16" s="100">
        <v>69</v>
      </c>
      <c r="J16" s="100">
        <f t="shared" ref="J16:J17" si="1">SUM(I16/$O16)*100</f>
        <v>96.23430962343096</v>
      </c>
      <c r="K16" s="25">
        <v>64.900000000000006</v>
      </c>
      <c r="L16" s="100">
        <f t="shared" ref="L16:L17" si="2">SUM(K16/$O16)*100</f>
        <v>90.516039051603912</v>
      </c>
      <c r="M16" s="25"/>
      <c r="N16" s="35">
        <f>SUM(M16/$O16)*100</f>
        <v>0</v>
      </c>
      <c r="O16" s="41">
        <v>71.7</v>
      </c>
      <c r="Q16" s="1"/>
    </row>
    <row r="17" spans="3:17" ht="20.100000000000001" customHeight="1" x14ac:dyDescent="0.25">
      <c r="C17" s="28" t="s">
        <v>15</v>
      </c>
      <c r="D17" s="25">
        <v>62.6</v>
      </c>
      <c r="E17" s="100">
        <f>SUM(D17/$F17)*100</f>
        <v>83.244680851063819</v>
      </c>
      <c r="F17" s="101">
        <v>75.2</v>
      </c>
      <c r="G17" s="96">
        <v>58</v>
      </c>
      <c r="H17" s="100">
        <f t="shared" si="0"/>
        <v>76.821192052980138</v>
      </c>
      <c r="I17" s="100">
        <v>50.8</v>
      </c>
      <c r="J17" s="100">
        <f t="shared" si="1"/>
        <v>67.284768211920536</v>
      </c>
      <c r="K17" s="25">
        <v>35.4</v>
      </c>
      <c r="L17" s="100">
        <f t="shared" si="2"/>
        <v>46.887417218543042</v>
      </c>
      <c r="M17" s="25"/>
      <c r="N17" s="35">
        <f>SUM(M17/$O17)*100</f>
        <v>0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61.4</v>
      </c>
      <c r="E19" s="100">
        <f>SUM(D19/$F19)*100</f>
        <v>95.9375</v>
      </c>
      <c r="F19" s="101">
        <v>64</v>
      </c>
      <c r="G19" s="96">
        <v>65.400000000000006</v>
      </c>
      <c r="H19" s="100">
        <f>SUM(G19/$O19)*100</f>
        <v>101.86915887850468</v>
      </c>
      <c r="I19" s="100">
        <v>65.3</v>
      </c>
      <c r="J19" s="100">
        <f>SUM(I19/$O19)*100</f>
        <v>101.71339563862927</v>
      </c>
      <c r="K19" s="25">
        <v>65.3</v>
      </c>
      <c r="L19" s="100">
        <f>SUM(K19/$O19)*100</f>
        <v>101.71339563862927</v>
      </c>
      <c r="M19" s="25"/>
      <c r="N19" s="35">
        <f>SUM(M19/$O19)*100</f>
        <v>0</v>
      </c>
      <c r="O19" s="41">
        <v>64.2</v>
      </c>
      <c r="Q19" s="1"/>
    </row>
    <row r="20" spans="3:17" ht="20.100000000000001" customHeight="1" x14ac:dyDescent="0.25">
      <c r="C20" s="28" t="s">
        <v>3</v>
      </c>
      <c r="D20" s="36">
        <v>5077</v>
      </c>
      <c r="E20" s="100">
        <f>SUM(D20/$F20)*100</f>
        <v>97.634615384615387</v>
      </c>
      <c r="F20" s="102">
        <v>5200</v>
      </c>
      <c r="G20" s="95">
        <v>4983</v>
      </c>
      <c r="H20" s="100">
        <f>SUM(G20/$O20)*100</f>
        <v>95.82692307692308</v>
      </c>
      <c r="I20" s="103">
        <v>5030</v>
      </c>
      <c r="J20" s="100">
        <f>SUM(I20/$O20)*100</f>
        <v>96.730769230769226</v>
      </c>
      <c r="K20" s="36">
        <v>5000</v>
      </c>
      <c r="L20" s="100">
        <f>SUM(K20/$O20)*100</f>
        <v>96.15384615384616</v>
      </c>
      <c r="M20" s="36"/>
      <c r="N20" s="35">
        <f>SUM(M20/$O20)*100</f>
        <v>0</v>
      </c>
      <c r="O20" s="42">
        <v>5200</v>
      </c>
      <c r="Q20" s="1"/>
    </row>
    <row r="21" spans="3:17" ht="20.100000000000001" customHeight="1" x14ac:dyDescent="0.25">
      <c r="C21" s="32" t="s">
        <v>10</v>
      </c>
      <c r="D21" s="25">
        <v>57.8</v>
      </c>
      <c r="E21" s="100">
        <f>SUM(D21/$F21)*100</f>
        <v>87.575757575757578</v>
      </c>
      <c r="F21" s="101">
        <v>66</v>
      </c>
      <c r="G21" s="96">
        <v>58</v>
      </c>
      <c r="H21" s="100">
        <f>SUM(G21/$O21)*100</f>
        <v>87.613293051359506</v>
      </c>
      <c r="I21" s="100">
        <v>62.2</v>
      </c>
      <c r="J21" s="100">
        <f>SUM(I21/$O21)*100</f>
        <v>93.957703927492446</v>
      </c>
      <c r="K21" s="25">
        <v>66.5</v>
      </c>
      <c r="L21" s="100">
        <f>SUM(K21/$O21)*100</f>
        <v>100.45317220543805</v>
      </c>
      <c r="M21" s="25"/>
      <c r="N21" s="35">
        <f>SUM(M21/$O21)*100</f>
        <v>0</v>
      </c>
      <c r="O21" s="41">
        <v>66.2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67" priority="62" operator="between">
      <formula>$F5*0.9</formula>
      <formula>$F5</formula>
    </cfRule>
    <cfRule type="cellIs" dxfId="166" priority="63" operator="lessThan">
      <formula>$F5*0.9</formula>
    </cfRule>
    <cfRule type="cellIs" dxfId="165" priority="64" operator="greaterThan">
      <formula>$F5</formula>
    </cfRule>
  </conditionalFormatting>
  <conditionalFormatting sqref="D7">
    <cfRule type="cellIs" dxfId="164" priority="55" operator="between">
      <formula>$F7*0.9</formula>
      <formula>$F7</formula>
    </cfRule>
    <cfRule type="cellIs" dxfId="163" priority="56" operator="lessThan">
      <formula>$F7*0.9</formula>
    </cfRule>
    <cfRule type="cellIs" dxfId="162" priority="57" operator="greaterThan">
      <formula>$F7</formula>
    </cfRule>
  </conditionalFormatting>
  <conditionalFormatting sqref="D6">
    <cfRule type="cellIs" dxfId="161" priority="52" operator="between">
      <formula>$F6*0.9</formula>
      <formula>$F6</formula>
    </cfRule>
    <cfRule type="cellIs" dxfId="160" priority="53" operator="lessThan">
      <formula>$F6*0.9</formula>
    </cfRule>
    <cfRule type="cellIs" dxfId="159" priority="54" operator="greaterThan">
      <formula>$F6</formula>
    </cfRule>
  </conditionalFormatting>
  <conditionalFormatting sqref="D10">
    <cfRule type="cellIs" dxfId="158" priority="49" operator="between">
      <formula>$F10*0.9</formula>
      <formula>$F10</formula>
    </cfRule>
    <cfRule type="cellIs" dxfId="157" priority="50" operator="lessThan">
      <formula>$F10*0.9</formula>
    </cfRule>
    <cfRule type="cellIs" dxfId="156" priority="51" operator="greaterThan">
      <formula>$F10</formula>
    </cfRule>
  </conditionalFormatting>
  <conditionalFormatting sqref="D15">
    <cfRule type="cellIs" dxfId="155" priority="46" operator="between">
      <formula>$F15*0.9</formula>
      <formula>$F15</formula>
    </cfRule>
    <cfRule type="cellIs" dxfId="154" priority="47" operator="lessThan">
      <formula>$F15*0.9</formula>
    </cfRule>
    <cfRule type="cellIs" dxfId="153" priority="48" operator="greaterThan">
      <formula>$F15</formula>
    </cfRule>
  </conditionalFormatting>
  <conditionalFormatting sqref="D19">
    <cfRule type="cellIs" dxfId="152" priority="43" operator="between">
      <formula>$F19*0.9</formula>
      <formula>$F19</formula>
    </cfRule>
    <cfRule type="cellIs" dxfId="151" priority="44" operator="lessThan">
      <formula>$F19*0.9</formula>
    </cfRule>
    <cfRule type="cellIs" dxfId="150" priority="45" operator="greaterThan">
      <formula>$F19</formula>
    </cfRule>
  </conditionalFormatting>
  <conditionalFormatting sqref="D11">
    <cfRule type="cellIs" dxfId="149" priority="40" operator="between">
      <formula>$F11*0.9</formula>
      <formula>$F11</formula>
    </cfRule>
    <cfRule type="cellIs" dxfId="148" priority="41" operator="lessThan">
      <formula>$F11*0.9</formula>
    </cfRule>
    <cfRule type="cellIs" dxfId="147" priority="42" operator="greaterThan">
      <formula>$F11</formula>
    </cfRule>
  </conditionalFormatting>
  <conditionalFormatting sqref="D20">
    <cfRule type="cellIs" dxfId="146" priority="37" operator="between">
      <formula>$F20*0.9</formula>
      <formula>$F20</formula>
    </cfRule>
    <cfRule type="cellIs" dxfId="145" priority="38" operator="lessThan">
      <formula>$F20*0.9</formula>
    </cfRule>
    <cfRule type="cellIs" dxfId="144" priority="39" operator="greaterThan">
      <formula>$F20</formula>
    </cfRule>
  </conditionalFormatting>
  <conditionalFormatting sqref="D12">
    <cfRule type="cellIs" dxfId="143" priority="34" operator="between">
      <formula>$F12*0.9</formula>
      <formula>$F12</formula>
    </cfRule>
    <cfRule type="cellIs" dxfId="142" priority="35" operator="lessThan">
      <formula>$F12*0.9</formula>
    </cfRule>
    <cfRule type="cellIs" dxfId="141" priority="36" operator="greaterThan">
      <formula>$F12</formula>
    </cfRule>
  </conditionalFormatting>
  <conditionalFormatting sqref="D16">
    <cfRule type="cellIs" dxfId="140" priority="31" operator="between">
      <formula>$F16*0.9</formula>
      <formula>$F16</formula>
    </cfRule>
    <cfRule type="cellIs" dxfId="139" priority="32" operator="lessThan">
      <formula>$F16*0.9</formula>
    </cfRule>
    <cfRule type="cellIs" dxfId="138" priority="33" operator="greaterThan">
      <formula>$F16</formula>
    </cfRule>
  </conditionalFormatting>
  <conditionalFormatting sqref="D21">
    <cfRule type="cellIs" dxfId="137" priority="28" operator="between">
      <formula>$F21*0.9</formula>
      <formula>$F21</formula>
    </cfRule>
    <cfRule type="cellIs" dxfId="136" priority="29" operator="lessThan">
      <formula>$F21*0.9</formula>
    </cfRule>
    <cfRule type="cellIs" dxfId="135" priority="30" operator="greaterThan">
      <formula>$F21</formula>
    </cfRule>
  </conditionalFormatting>
  <conditionalFormatting sqref="G5 I5 K5 M5">
    <cfRule type="cellIs" dxfId="134" priority="83" operator="between">
      <formula>$O5*0.9</formula>
      <formula>$O5</formula>
    </cfRule>
    <cfRule type="cellIs" dxfId="133" priority="84" operator="lessThan">
      <formula>$O5*0.9</formula>
    </cfRule>
    <cfRule type="cellIs" dxfId="132" priority="85" operator="greaterThan">
      <formula>$O5</formula>
    </cfRule>
  </conditionalFormatting>
  <conditionalFormatting sqref="G6 I6 K6 M6">
    <cfRule type="cellIs" dxfId="131" priority="65" operator="between">
      <formula>$O6*0.9</formula>
      <formula>$O6</formula>
    </cfRule>
    <cfRule type="cellIs" dxfId="130" priority="66" operator="lessThan">
      <formula>$O6*0.9</formula>
    </cfRule>
    <cfRule type="cellIs" dxfId="129" priority="67" operator="greaterThan">
      <formula>$O6</formula>
    </cfRule>
  </conditionalFormatting>
  <conditionalFormatting sqref="G7 I7 K7 M7">
    <cfRule type="cellIs" dxfId="128" priority="25" operator="between">
      <formula>$O7*0.9</formula>
      <formula>$O7</formula>
    </cfRule>
    <cfRule type="cellIs" dxfId="127" priority="26" operator="lessThan">
      <formula>$O7*0.9</formula>
    </cfRule>
    <cfRule type="cellIs" dxfId="126" priority="27" operator="greaterThan">
      <formula>$O7</formula>
    </cfRule>
  </conditionalFormatting>
  <conditionalFormatting sqref="G8 I8 K8 M8">
    <cfRule type="cellIs" dxfId="125" priority="22" operator="between">
      <formula>$O8*0.9</formula>
      <formula>$O8</formula>
    </cfRule>
    <cfRule type="cellIs" dxfId="124" priority="23" operator="lessThan">
      <formula>$O8*0.9</formula>
    </cfRule>
    <cfRule type="cellIs" dxfId="123" priority="24" operator="greaterThan">
      <formula>$O8</formula>
    </cfRule>
  </conditionalFormatting>
  <conditionalFormatting sqref="G10 I10 K10 M10">
    <cfRule type="cellIs" dxfId="122" priority="80" operator="between">
      <formula>$O10*0.9</formula>
      <formula>$O10</formula>
    </cfRule>
    <cfRule type="cellIs" dxfId="121" priority="81" operator="lessThan">
      <formula>$O10*0.9</formula>
    </cfRule>
    <cfRule type="cellIs" dxfId="120" priority="82" operator="greaterThan">
      <formula>$O10</formula>
    </cfRule>
  </conditionalFormatting>
  <conditionalFormatting sqref="G11 I11 K11 M11">
    <cfRule type="cellIs" dxfId="119" priority="77" operator="between">
      <formula>$O11*0.9</formula>
      <formula>$O11</formula>
    </cfRule>
    <cfRule type="cellIs" dxfId="118" priority="78" operator="lessThan">
      <formula>$O11*0.9</formula>
    </cfRule>
    <cfRule type="cellIs" dxfId="117" priority="79" operator="greaterThan">
      <formula>$O11</formula>
    </cfRule>
  </conditionalFormatting>
  <conditionalFormatting sqref="G12 I12 K12 M12">
    <cfRule type="cellIs" dxfId="116" priority="59" operator="between">
      <formula>$O12*0.9</formula>
      <formula>$O12</formula>
    </cfRule>
    <cfRule type="cellIs" dxfId="115" priority="60" operator="lessThan">
      <formula>$O12*0.9</formula>
    </cfRule>
    <cfRule type="cellIs" dxfId="114" priority="61" operator="greaterThan">
      <formula>$O12</formula>
    </cfRule>
  </conditionalFormatting>
  <conditionalFormatting sqref="G13 I13 K13 M13">
    <cfRule type="cellIs" dxfId="113" priority="19" operator="between">
      <formula>$O13*0.9</formula>
      <formula>$O13</formula>
    </cfRule>
    <cfRule type="cellIs" dxfId="112" priority="20" operator="lessThan">
      <formula>$O13*0.9</formula>
    </cfRule>
    <cfRule type="cellIs" dxfId="111" priority="21" operator="greaterThan">
      <formula>$O13</formula>
    </cfRule>
  </conditionalFormatting>
  <conditionalFormatting sqref="G15 I15 K15 M15">
    <cfRule type="cellIs" dxfId="110" priority="74" operator="between">
      <formula>$O15*0.9</formula>
      <formula>$O15</formula>
    </cfRule>
    <cfRule type="cellIs" dxfId="109" priority="75" operator="lessThan">
      <formula>$O15*0.9</formula>
    </cfRule>
    <cfRule type="cellIs" dxfId="108" priority="76" operator="greaterThan">
      <formula>$O15</formula>
    </cfRule>
  </conditionalFormatting>
  <conditionalFormatting sqref="G16 I16 K16 M16">
    <cfRule type="cellIs" dxfId="107" priority="16" operator="between">
      <formula>$O16*0.9</formula>
      <formula>$O16</formula>
    </cfRule>
    <cfRule type="cellIs" dxfId="106" priority="17" operator="lessThan">
      <formula>$O16*0.9</formula>
    </cfRule>
    <cfRule type="cellIs" dxfId="105" priority="18" operator="greaterThan">
      <formula>$O16</formula>
    </cfRule>
  </conditionalFormatting>
  <conditionalFormatting sqref="G17 I17 K17 M17">
    <cfRule type="cellIs" dxfId="104" priority="13" operator="between">
      <formula>$O17*0.9</formula>
      <formula>$O17</formula>
    </cfRule>
    <cfRule type="cellIs" dxfId="103" priority="14" operator="lessThan">
      <formula>$O17*0.9</formula>
    </cfRule>
    <cfRule type="cellIs" dxfId="102" priority="15" operator="greaterThan">
      <formula>$O17</formula>
    </cfRule>
  </conditionalFormatting>
  <conditionalFormatting sqref="G19 I19 K19 M19">
    <cfRule type="cellIs" dxfId="101" priority="71" operator="between">
      <formula>$O19*0.9</formula>
      <formula>$O19</formula>
    </cfRule>
    <cfRule type="cellIs" dxfId="100" priority="72" operator="lessThan">
      <formula>$O19*0.9</formula>
    </cfRule>
    <cfRule type="cellIs" dxfId="99" priority="73" operator="greaterThan">
      <formula>$O19</formula>
    </cfRule>
  </conditionalFormatting>
  <conditionalFormatting sqref="G20 I20 K20 M20">
    <cfRule type="cellIs" dxfId="98" priority="68" operator="between">
      <formula>$O20*0.9</formula>
      <formula>$O20</formula>
    </cfRule>
    <cfRule type="cellIs" dxfId="97" priority="69" operator="lessThan">
      <formula>$O20*0.9</formula>
    </cfRule>
    <cfRule type="cellIs" dxfId="96" priority="70" operator="greaterThan">
      <formula>$O20</formula>
    </cfRule>
  </conditionalFormatting>
  <conditionalFormatting sqref="G21 I21 K21 M21">
    <cfRule type="cellIs" dxfId="95" priority="10" operator="between">
      <formula>$O21*0.9</formula>
      <formula>$O21</formula>
    </cfRule>
    <cfRule type="cellIs" dxfId="94" priority="11" operator="lessThan">
      <formula>$O21*0.9</formula>
    </cfRule>
    <cfRule type="cellIs" dxfId="93" priority="12" operator="greaterThan">
      <formula>$O21</formula>
    </cfRule>
  </conditionalFormatting>
  <conditionalFormatting sqref="D8">
    <cfRule type="cellIs" dxfId="92" priority="7" operator="between">
      <formula>$F8*0.9</formula>
      <formula>$F8</formula>
    </cfRule>
    <cfRule type="cellIs" dxfId="91" priority="8" operator="lessThan">
      <formula>$F8*0.9</formula>
    </cfRule>
    <cfRule type="cellIs" dxfId="90" priority="9" operator="greaterThan">
      <formula>$F8</formula>
    </cfRule>
  </conditionalFormatting>
  <conditionalFormatting sqref="D13">
    <cfRule type="cellIs" dxfId="89" priority="4" operator="between">
      <formula>$F13*0.9</formula>
      <formula>$F13</formula>
    </cfRule>
    <cfRule type="cellIs" dxfId="88" priority="5" operator="lessThan">
      <formula>$F13*0.9</formula>
    </cfRule>
    <cfRule type="cellIs" dxfId="87" priority="6" operator="greaterThan">
      <formula>$F13</formula>
    </cfRule>
  </conditionalFormatting>
  <conditionalFormatting sqref="D17">
    <cfRule type="cellIs" dxfId="86" priority="1" operator="between">
      <formula>$F17*0.9</formula>
      <formula>$F17</formula>
    </cfRule>
    <cfRule type="cellIs" dxfId="85" priority="2" operator="lessThan">
      <formula>$F17*0.9</formula>
    </cfRule>
    <cfRule type="cellIs" dxfId="84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24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87.3</v>
      </c>
      <c r="E5" s="100">
        <f>SUM(D5/$F5)*100</f>
        <v>98.089887640449433</v>
      </c>
      <c r="F5" s="101">
        <v>89</v>
      </c>
      <c r="G5" s="96">
        <v>86.4</v>
      </c>
      <c r="H5" s="100">
        <f>SUM(G5/$O5)*100</f>
        <v>96.860986547085204</v>
      </c>
      <c r="I5" s="100">
        <v>86.6</v>
      </c>
      <c r="J5" s="100">
        <f>SUM(I5/$O5)*100</f>
        <v>97.085201793721964</v>
      </c>
      <c r="K5" s="25">
        <v>87</v>
      </c>
      <c r="L5" s="100">
        <f>SUM(K5/$O5)*100</f>
        <v>97.533632286995513</v>
      </c>
      <c r="M5" s="25"/>
      <c r="N5" s="35">
        <f>SUM(M5/$O5)*100</f>
        <v>0</v>
      </c>
      <c r="O5" s="40">
        <v>89.2</v>
      </c>
      <c r="Q5" s="1"/>
    </row>
    <row r="6" spans="3:17" ht="20.100000000000001" customHeight="1" x14ac:dyDescent="0.25">
      <c r="C6" s="28" t="s">
        <v>3</v>
      </c>
      <c r="D6" s="36">
        <v>7381</v>
      </c>
      <c r="E6" s="100">
        <f>SUM(D6/$F6)*100</f>
        <v>102.51388888888889</v>
      </c>
      <c r="F6" s="102">
        <v>7200</v>
      </c>
      <c r="G6" s="95">
        <v>7563</v>
      </c>
      <c r="H6" s="100">
        <f>SUM(G6/$O6)*100</f>
        <v>105.04166666666667</v>
      </c>
      <c r="I6" s="103">
        <v>7532</v>
      </c>
      <c r="J6" s="100">
        <f>SUM(I6/$O6)*100</f>
        <v>104.61111111111111</v>
      </c>
      <c r="K6" s="36">
        <v>7490</v>
      </c>
      <c r="L6" s="100">
        <f>SUM(K6/$O6)*100</f>
        <v>104.02777777777779</v>
      </c>
      <c r="M6" s="36"/>
      <c r="N6" s="35">
        <f>SUM(M6/$O6)*100</f>
        <v>0</v>
      </c>
      <c r="O6" s="42">
        <v>7200</v>
      </c>
      <c r="Q6" s="1"/>
    </row>
    <row r="7" spans="3:17" ht="20.100000000000001" customHeight="1" x14ac:dyDescent="0.25">
      <c r="C7" s="28" t="s">
        <v>10</v>
      </c>
      <c r="D7" s="25">
        <v>91.4</v>
      </c>
      <c r="E7" s="100">
        <f>SUM(D7/$F7)*100</f>
        <v>107.5294117647059</v>
      </c>
      <c r="F7" s="104">
        <v>85</v>
      </c>
      <c r="G7" s="96">
        <v>90.8</v>
      </c>
      <c r="H7" s="100">
        <f>SUM(G7/$O7)*100</f>
        <v>106.19883040935672</v>
      </c>
      <c r="I7" s="100">
        <v>86.3</v>
      </c>
      <c r="J7" s="100">
        <f>SUM(I7/$O7)*100</f>
        <v>100.93567251461988</v>
      </c>
      <c r="K7" s="25">
        <v>86.7</v>
      </c>
      <c r="L7" s="100">
        <f>SUM(K7/$O7)*100</f>
        <v>101.40350877192984</v>
      </c>
      <c r="M7" s="25"/>
      <c r="N7" s="35">
        <f>SUM(M7/$O7)*100</f>
        <v>0</v>
      </c>
      <c r="O7" s="41">
        <v>85.5</v>
      </c>
      <c r="Q7" s="1"/>
    </row>
    <row r="8" spans="3:17" ht="20.100000000000001" customHeight="1" x14ac:dyDescent="0.25">
      <c r="C8" s="28" t="s">
        <v>15</v>
      </c>
      <c r="D8" s="25">
        <v>79.100000000000009</v>
      </c>
      <c r="E8" s="100">
        <f>SUM(D8/$F8)*100</f>
        <v>105.46666666666668</v>
      </c>
      <c r="F8" s="104">
        <v>75</v>
      </c>
      <c r="G8" s="96">
        <v>82.4</v>
      </c>
      <c r="H8" s="100">
        <f>SUM(G8/$O8)*100</f>
        <v>105.64102564102565</v>
      </c>
      <c r="I8" s="100">
        <v>73.3</v>
      </c>
      <c r="J8" s="100">
        <f>SUM(I8/$O8)*100</f>
        <v>93.974358974358978</v>
      </c>
      <c r="K8" s="25">
        <v>73.099999999999994</v>
      </c>
      <c r="L8" s="100">
        <f>SUM(K8/$O8)*100</f>
        <v>93.717948717948701</v>
      </c>
      <c r="M8" s="25"/>
      <c r="N8" s="35">
        <f>SUM(M8/$O8)*100</f>
        <v>0</v>
      </c>
      <c r="O8" s="41">
        <v>78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84.6</v>
      </c>
      <c r="E10" s="100">
        <f>SUM(D10/$F10)*100</f>
        <v>101.92771084337349</v>
      </c>
      <c r="F10" s="101">
        <v>83</v>
      </c>
      <c r="G10" s="96">
        <v>84.9</v>
      </c>
      <c r="H10" s="100">
        <f>SUM(G10/$O10)*100</f>
        <v>102.04326923076923</v>
      </c>
      <c r="I10" s="100">
        <v>83.5</v>
      </c>
      <c r="J10" s="100">
        <f>SUM(I10/$O10)*100</f>
        <v>100.36057692307692</v>
      </c>
      <c r="K10" s="25">
        <v>85</v>
      </c>
      <c r="L10" s="100">
        <f>SUM(K10/$O10)*100</f>
        <v>102.16346153846155</v>
      </c>
      <c r="M10" s="25"/>
      <c r="N10" s="35">
        <f>SUM(M10/$O10)*100</f>
        <v>0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8302</v>
      </c>
      <c r="E11" s="100">
        <f>SUM(D11/$F11)*100</f>
        <v>121.19708029197081</v>
      </c>
      <c r="F11" s="102">
        <v>6850</v>
      </c>
      <c r="G11" s="95">
        <v>8249</v>
      </c>
      <c r="H11" s="100">
        <f>SUM(G11/$O11)*100</f>
        <v>120.42335766423358</v>
      </c>
      <c r="I11" s="103">
        <v>8302</v>
      </c>
      <c r="J11" s="100">
        <f>SUM(I11/$O11)*100</f>
        <v>121.19708029197081</v>
      </c>
      <c r="K11" s="36">
        <v>9123</v>
      </c>
      <c r="L11" s="100">
        <f>SUM(K11/$O11)*100</f>
        <v>133.18248175182481</v>
      </c>
      <c r="M11" s="36"/>
      <c r="N11" s="35">
        <f>SUM(M11/$O11)*100</f>
        <v>0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87.7</v>
      </c>
      <c r="E12" s="100">
        <f>SUM(D12/$F12)*100</f>
        <v>111.01265822784812</v>
      </c>
      <c r="F12" s="101">
        <v>79</v>
      </c>
      <c r="G12" s="96">
        <v>88.3</v>
      </c>
      <c r="H12" s="100">
        <f>SUM(G12/$O12)*100</f>
        <v>111.48989898989899</v>
      </c>
      <c r="I12" s="100">
        <v>84.7</v>
      </c>
      <c r="J12" s="25">
        <f>SUM(I12/$O12)*100</f>
        <v>106.94444444444444</v>
      </c>
      <c r="K12" s="25">
        <v>84.899999999999991</v>
      </c>
      <c r="L12" s="100">
        <f>SUM(K12/$O12)*100</f>
        <v>107.19696969696967</v>
      </c>
      <c r="M12" s="25"/>
      <c r="N12" s="35">
        <f>SUM(M12/$O12)*100</f>
        <v>0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72.2</v>
      </c>
      <c r="E13" s="100">
        <f>SUM(D13/$F13)*100</f>
        <v>109.39393939393941</v>
      </c>
      <c r="F13" s="101">
        <v>66</v>
      </c>
      <c r="G13" s="96">
        <v>67.900000000000006</v>
      </c>
      <c r="H13" s="100">
        <f>SUM(G13/$O13)*100</f>
        <v>99.560117302052788</v>
      </c>
      <c r="I13" s="100">
        <v>70</v>
      </c>
      <c r="J13" s="100">
        <f>SUM(I13/$O13)*100</f>
        <v>102.63929618768329</v>
      </c>
      <c r="K13" s="25">
        <v>65.8</v>
      </c>
      <c r="L13" s="100">
        <f>SUM(K13/$O13)*100</f>
        <v>96.480938416422276</v>
      </c>
      <c r="M13" s="25"/>
      <c r="N13" s="35">
        <f>SUM(M13/$O13)*100</f>
        <v>0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78.100000000000009</v>
      </c>
      <c r="E15" s="100">
        <f>SUM(D15/$F15)*100</f>
        <v>104.13333333333334</v>
      </c>
      <c r="F15" s="101">
        <v>75</v>
      </c>
      <c r="G15" s="96">
        <v>76.3</v>
      </c>
      <c r="H15" s="100">
        <f>SUM(G15/$O15)*100</f>
        <v>101.05960264900662</v>
      </c>
      <c r="I15" s="100">
        <v>76.599999999999994</v>
      </c>
      <c r="J15" s="100">
        <f>SUM(I15/$O15)*100</f>
        <v>101.45695364238409</v>
      </c>
      <c r="K15" s="25">
        <v>77.400000000000006</v>
      </c>
      <c r="L15" s="100">
        <f>SUM(K15/$O15)*100</f>
        <v>102.51655629139074</v>
      </c>
      <c r="M15" s="25"/>
      <c r="N15" s="35">
        <f>SUM(M15/$O15)*100</f>
        <v>0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78.7</v>
      </c>
      <c r="E16" s="100">
        <f>SUM(D16/$F16)*100</f>
        <v>114.05797101449275</v>
      </c>
      <c r="F16" s="101">
        <v>69</v>
      </c>
      <c r="G16" s="105">
        <v>80.400000000000006</v>
      </c>
      <c r="H16" s="100">
        <f t="shared" ref="H16:H17" si="0">SUM(G16/$O16)*100</f>
        <v>116.1849710982659</v>
      </c>
      <c r="I16" s="100">
        <v>75</v>
      </c>
      <c r="J16" s="100">
        <f t="shared" ref="J16:J17" si="1">SUM(I16/$O16)*100</f>
        <v>108.38150289017341</v>
      </c>
      <c r="K16" s="25">
        <v>75</v>
      </c>
      <c r="L16" s="100">
        <f t="shared" ref="L16:L17" si="2">SUM(K16/$O16)*100</f>
        <v>108.38150289017341</v>
      </c>
      <c r="M16" s="25"/>
      <c r="N16" s="35">
        <f>SUM(M16/$O16)*100</f>
        <v>0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74.2</v>
      </c>
      <c r="E17" s="100">
        <f>SUM(D17/$F17)*100</f>
        <v>92.75</v>
      </c>
      <c r="F17" s="101">
        <v>80</v>
      </c>
      <c r="G17" s="96">
        <v>74.2</v>
      </c>
      <c r="H17" s="100">
        <f t="shared" si="0"/>
        <v>92.403486924034866</v>
      </c>
      <c r="I17" s="100">
        <v>56.3</v>
      </c>
      <c r="J17" s="100">
        <f t="shared" si="1"/>
        <v>70.112079701120805</v>
      </c>
      <c r="K17" s="25">
        <v>51.9</v>
      </c>
      <c r="L17" s="100">
        <f t="shared" si="2"/>
        <v>64.632627646326284</v>
      </c>
      <c r="M17" s="25"/>
      <c r="N17" s="35">
        <f>SUM(M17/$O17)*100</f>
        <v>0</v>
      </c>
      <c r="O17" s="41">
        <v>80.3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71.599999999999994</v>
      </c>
      <c r="E19" s="100">
        <f>SUM(D19/$F19)*100</f>
        <v>110.15384615384613</v>
      </c>
      <c r="F19" s="101">
        <v>65</v>
      </c>
      <c r="G19" s="96">
        <v>72.7</v>
      </c>
      <c r="H19" s="100">
        <f>SUM(G19/$O19)*100</f>
        <v>111.50306748466257</v>
      </c>
      <c r="I19" s="100">
        <v>72.599999999999994</v>
      </c>
      <c r="J19" s="100">
        <f>SUM(I19/$O19)*100</f>
        <v>111.34969325153372</v>
      </c>
      <c r="K19" s="25">
        <v>73.900000000000006</v>
      </c>
      <c r="L19" s="100">
        <f>SUM(K19/$O19)*100</f>
        <v>113.34355828220859</v>
      </c>
      <c r="M19" s="25"/>
      <c r="N19" s="35">
        <f>SUM(M19/$O19)*100</f>
        <v>0</v>
      </c>
      <c r="O19" s="41">
        <v>65.2</v>
      </c>
      <c r="Q19" s="1"/>
    </row>
    <row r="20" spans="3:17" ht="20.100000000000001" customHeight="1" x14ac:dyDescent="0.25">
      <c r="C20" s="28" t="s">
        <v>3</v>
      </c>
      <c r="D20" s="36">
        <v>5035</v>
      </c>
      <c r="E20" s="100">
        <f>SUM(D20/$F20)*100</f>
        <v>103.81443298969073</v>
      </c>
      <c r="F20" s="102">
        <v>4850</v>
      </c>
      <c r="G20" s="95">
        <v>5006</v>
      </c>
      <c r="H20" s="100">
        <f>SUM(G20/$O20)*100</f>
        <v>103.21649484536081</v>
      </c>
      <c r="I20" s="103">
        <v>4989</v>
      </c>
      <c r="J20" s="100">
        <f>SUM(I20/$O20)*100</f>
        <v>102.86597938144331</v>
      </c>
      <c r="K20" s="36">
        <v>5183</v>
      </c>
      <c r="L20" s="100">
        <f>SUM(K20/$O20)*100</f>
        <v>106.86597938144328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67.2</v>
      </c>
      <c r="E21" s="100">
        <f>SUM(D21/$F21)*100</f>
        <v>101.81818181818183</v>
      </c>
      <c r="F21" s="101">
        <v>66</v>
      </c>
      <c r="G21" s="96">
        <v>68.2</v>
      </c>
      <c r="H21" s="100">
        <f>SUM(G21/$O21)*100</f>
        <v>103.02114803625378</v>
      </c>
      <c r="I21" s="100">
        <v>69</v>
      </c>
      <c r="J21" s="100">
        <f>SUM(I21/$O21)*100</f>
        <v>104.22960725075528</v>
      </c>
      <c r="K21" s="25">
        <v>70.599999999999994</v>
      </c>
      <c r="L21" s="100">
        <f>SUM(K21/$O21)*100</f>
        <v>106.6465256797583</v>
      </c>
      <c r="M21" s="25"/>
      <c r="N21" s="35">
        <f>SUM(M21/$O21)*100</f>
        <v>0</v>
      </c>
      <c r="O21" s="41">
        <v>66.2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83" priority="62" operator="between">
      <formula>$F5*0.9</formula>
      <formula>$F5</formula>
    </cfRule>
    <cfRule type="cellIs" dxfId="82" priority="63" operator="lessThan">
      <formula>$F5*0.9</formula>
    </cfRule>
    <cfRule type="cellIs" dxfId="81" priority="64" operator="greaterThan">
      <formula>$F5</formula>
    </cfRule>
  </conditionalFormatting>
  <conditionalFormatting sqref="D7">
    <cfRule type="cellIs" dxfId="80" priority="55" operator="between">
      <formula>$F7*0.9</formula>
      <formula>$F7</formula>
    </cfRule>
    <cfRule type="cellIs" dxfId="79" priority="56" operator="lessThan">
      <formula>$F7*0.9</formula>
    </cfRule>
    <cfRule type="cellIs" dxfId="78" priority="57" operator="greaterThan">
      <formula>$F7</formula>
    </cfRule>
  </conditionalFormatting>
  <conditionalFormatting sqref="D6">
    <cfRule type="cellIs" dxfId="77" priority="52" operator="between">
      <formula>$F6*0.9</formula>
      <formula>$F6</formula>
    </cfRule>
    <cfRule type="cellIs" dxfId="76" priority="53" operator="lessThan">
      <formula>$F6*0.9</formula>
    </cfRule>
    <cfRule type="cellIs" dxfId="75" priority="54" operator="greaterThan">
      <formula>$F6</formula>
    </cfRule>
  </conditionalFormatting>
  <conditionalFormatting sqref="D10">
    <cfRule type="cellIs" dxfId="74" priority="49" operator="between">
      <formula>$F10*0.9</formula>
      <formula>$F10</formula>
    </cfRule>
    <cfRule type="cellIs" dxfId="73" priority="50" operator="lessThan">
      <formula>$F10*0.9</formula>
    </cfRule>
    <cfRule type="cellIs" dxfId="72" priority="51" operator="greaterThan">
      <formula>$F10</formula>
    </cfRule>
  </conditionalFormatting>
  <conditionalFormatting sqref="D15">
    <cfRule type="cellIs" dxfId="71" priority="46" operator="between">
      <formula>$F15*0.9</formula>
      <formula>$F15</formula>
    </cfRule>
    <cfRule type="cellIs" dxfId="70" priority="47" operator="lessThan">
      <formula>$F15*0.9</formula>
    </cfRule>
    <cfRule type="cellIs" dxfId="69" priority="48" operator="greaterThan">
      <formula>$F15</formula>
    </cfRule>
  </conditionalFormatting>
  <conditionalFormatting sqref="D19">
    <cfRule type="cellIs" dxfId="68" priority="43" operator="between">
      <formula>$F19*0.9</formula>
      <formula>$F19</formula>
    </cfRule>
    <cfRule type="cellIs" dxfId="67" priority="44" operator="lessThan">
      <formula>$F19*0.9</formula>
    </cfRule>
    <cfRule type="cellIs" dxfId="66" priority="45" operator="greaterThan">
      <formula>$F19</formula>
    </cfRule>
  </conditionalFormatting>
  <conditionalFormatting sqref="D11">
    <cfRule type="cellIs" dxfId="65" priority="40" operator="between">
      <formula>$F11*0.9</formula>
      <formula>$F11</formula>
    </cfRule>
    <cfRule type="cellIs" dxfId="64" priority="41" operator="lessThan">
      <formula>$F11*0.9</formula>
    </cfRule>
    <cfRule type="cellIs" dxfId="63" priority="42" operator="greaterThan">
      <formula>$F11</formula>
    </cfRule>
  </conditionalFormatting>
  <conditionalFormatting sqref="D20">
    <cfRule type="cellIs" dxfId="62" priority="37" operator="between">
      <formula>$F20*0.9</formula>
      <formula>$F20</formula>
    </cfRule>
    <cfRule type="cellIs" dxfId="61" priority="38" operator="lessThan">
      <formula>$F20*0.9</formula>
    </cfRule>
    <cfRule type="cellIs" dxfId="60" priority="39" operator="greaterThan">
      <formula>$F20</formula>
    </cfRule>
  </conditionalFormatting>
  <conditionalFormatting sqref="D12">
    <cfRule type="cellIs" dxfId="59" priority="34" operator="between">
      <formula>$F12*0.9</formula>
      <formula>$F12</formula>
    </cfRule>
    <cfRule type="cellIs" dxfId="58" priority="35" operator="lessThan">
      <formula>$F12*0.9</formula>
    </cfRule>
    <cfRule type="cellIs" dxfId="57" priority="36" operator="greaterThan">
      <formula>$F12</formula>
    </cfRule>
  </conditionalFormatting>
  <conditionalFormatting sqref="D16">
    <cfRule type="cellIs" dxfId="56" priority="31" operator="between">
      <formula>$F16*0.9</formula>
      <formula>$F16</formula>
    </cfRule>
    <cfRule type="cellIs" dxfId="55" priority="32" operator="lessThan">
      <formula>$F16*0.9</formula>
    </cfRule>
    <cfRule type="cellIs" dxfId="54" priority="33" operator="greaterThan">
      <formula>$F16</formula>
    </cfRule>
  </conditionalFormatting>
  <conditionalFormatting sqref="D21">
    <cfRule type="cellIs" dxfId="53" priority="28" operator="between">
      <formula>$F21*0.9</formula>
      <formula>$F21</formula>
    </cfRule>
    <cfRule type="cellIs" dxfId="52" priority="29" operator="lessThan">
      <formula>$F21*0.9</formula>
    </cfRule>
    <cfRule type="cellIs" dxfId="51" priority="30" operator="greaterThan">
      <formula>$F21</formula>
    </cfRule>
  </conditionalFormatting>
  <conditionalFormatting sqref="G5 I5 K5 M5">
    <cfRule type="cellIs" dxfId="50" priority="83" operator="between">
      <formula>$O5*0.9</formula>
      <formula>$O5</formula>
    </cfRule>
    <cfRule type="cellIs" dxfId="49" priority="84" operator="lessThan">
      <formula>$O5*0.9</formula>
    </cfRule>
    <cfRule type="cellIs" dxfId="48" priority="85" operator="greaterThan">
      <formula>$O5</formula>
    </cfRule>
  </conditionalFormatting>
  <conditionalFormatting sqref="G6 I6 K6 M6">
    <cfRule type="cellIs" dxfId="47" priority="65" operator="between">
      <formula>$O6*0.9</formula>
      <formula>$O6</formula>
    </cfRule>
    <cfRule type="cellIs" dxfId="46" priority="66" operator="lessThan">
      <formula>$O6*0.9</formula>
    </cfRule>
    <cfRule type="cellIs" dxfId="45" priority="67" operator="greaterThan">
      <formula>$O6</formula>
    </cfRule>
  </conditionalFormatting>
  <conditionalFormatting sqref="G7 I7 K7 M7">
    <cfRule type="cellIs" dxfId="44" priority="25" operator="between">
      <formula>$O7*0.9</formula>
      <formula>$O7</formula>
    </cfRule>
    <cfRule type="cellIs" dxfId="43" priority="26" operator="lessThan">
      <formula>$O7*0.9</formula>
    </cfRule>
    <cfRule type="cellIs" dxfId="42" priority="27" operator="greaterThan">
      <formula>$O7</formula>
    </cfRule>
  </conditionalFormatting>
  <conditionalFormatting sqref="G8 I8 K8 M8">
    <cfRule type="cellIs" dxfId="41" priority="22" operator="between">
      <formula>$O8*0.9</formula>
      <formula>$O8</formula>
    </cfRule>
    <cfRule type="cellIs" dxfId="40" priority="23" operator="lessThan">
      <formula>$O8*0.9</formula>
    </cfRule>
    <cfRule type="cellIs" dxfId="39" priority="24" operator="greaterThan">
      <formula>$O8</formula>
    </cfRule>
  </conditionalFormatting>
  <conditionalFormatting sqref="G10 I10 K10 M10">
    <cfRule type="cellIs" dxfId="38" priority="80" operator="between">
      <formula>$O10*0.9</formula>
      <formula>$O10</formula>
    </cfRule>
    <cfRule type="cellIs" dxfId="37" priority="81" operator="lessThan">
      <formula>$O10*0.9</formula>
    </cfRule>
    <cfRule type="cellIs" dxfId="36" priority="82" operator="greaterThan">
      <formula>$O10</formula>
    </cfRule>
  </conditionalFormatting>
  <conditionalFormatting sqref="G11 I11 K11 M11">
    <cfRule type="cellIs" dxfId="35" priority="77" operator="between">
      <formula>$O11*0.9</formula>
      <formula>$O11</formula>
    </cfRule>
    <cfRule type="cellIs" dxfId="34" priority="78" operator="lessThan">
      <formula>$O11*0.9</formula>
    </cfRule>
    <cfRule type="cellIs" dxfId="33" priority="79" operator="greaterThan">
      <formula>$O11</formula>
    </cfRule>
  </conditionalFormatting>
  <conditionalFormatting sqref="G12 I12 K12 M12">
    <cfRule type="cellIs" dxfId="32" priority="59" operator="between">
      <formula>$O12*0.9</formula>
      <formula>$O12</formula>
    </cfRule>
    <cfRule type="cellIs" dxfId="31" priority="60" operator="lessThan">
      <formula>$O12*0.9</formula>
    </cfRule>
    <cfRule type="cellIs" dxfId="30" priority="61" operator="greaterThan">
      <formula>$O12</formula>
    </cfRule>
  </conditionalFormatting>
  <conditionalFormatting sqref="G13 I13 K13 M13">
    <cfRule type="cellIs" dxfId="29" priority="19" operator="between">
      <formula>$O13*0.9</formula>
      <formula>$O13</formula>
    </cfRule>
    <cfRule type="cellIs" dxfId="28" priority="20" operator="lessThan">
      <formula>$O13*0.9</formula>
    </cfRule>
    <cfRule type="cellIs" dxfId="27" priority="21" operator="greaterThan">
      <formula>$O13</formula>
    </cfRule>
  </conditionalFormatting>
  <conditionalFormatting sqref="G15 I15 K15 M15">
    <cfRule type="cellIs" dxfId="26" priority="74" operator="between">
      <formula>$O15*0.9</formula>
      <formula>$O15</formula>
    </cfRule>
    <cfRule type="cellIs" dxfId="25" priority="75" operator="lessThan">
      <formula>$O15*0.9</formula>
    </cfRule>
    <cfRule type="cellIs" dxfId="24" priority="76" operator="greaterThan">
      <formula>$O15</formula>
    </cfRule>
  </conditionalFormatting>
  <conditionalFormatting sqref="G16 I16 K16 M16">
    <cfRule type="cellIs" dxfId="23" priority="16" operator="between">
      <formula>$O16*0.9</formula>
      <formula>$O16</formula>
    </cfRule>
    <cfRule type="cellIs" dxfId="22" priority="17" operator="lessThan">
      <formula>$O16*0.9</formula>
    </cfRule>
    <cfRule type="cellIs" dxfId="21" priority="18" operator="greaterThan">
      <formula>$O16</formula>
    </cfRule>
  </conditionalFormatting>
  <conditionalFormatting sqref="G17 I17 K17 M17">
    <cfRule type="cellIs" dxfId="20" priority="13" operator="between">
      <formula>$O17*0.9</formula>
      <formula>$O17</formula>
    </cfRule>
    <cfRule type="cellIs" dxfId="19" priority="14" operator="lessThan">
      <formula>$O17*0.9</formula>
    </cfRule>
    <cfRule type="cellIs" dxfId="18" priority="15" operator="greaterThan">
      <formula>$O17</formula>
    </cfRule>
  </conditionalFormatting>
  <conditionalFormatting sqref="G19 I19 K19 M19">
    <cfRule type="cellIs" dxfId="17" priority="71" operator="between">
      <formula>$O19*0.9</formula>
      <formula>$O19</formula>
    </cfRule>
    <cfRule type="cellIs" dxfId="16" priority="72" operator="lessThan">
      <formula>$O19*0.9</formula>
    </cfRule>
    <cfRule type="cellIs" dxfId="15" priority="73" operator="greaterThan">
      <formula>$O19</formula>
    </cfRule>
  </conditionalFormatting>
  <conditionalFormatting sqref="G20 I20 K20 M20">
    <cfRule type="cellIs" dxfId="14" priority="68" operator="between">
      <formula>$O20*0.9</formula>
      <formula>$O20</formula>
    </cfRule>
    <cfRule type="cellIs" dxfId="13" priority="69" operator="lessThan">
      <formula>$O20*0.9</formula>
    </cfRule>
    <cfRule type="cellIs" dxfId="12" priority="70" operator="greaterThan">
      <formula>$O20</formula>
    </cfRule>
  </conditionalFormatting>
  <conditionalFormatting sqref="G21 I21 K21 M21">
    <cfRule type="cellIs" dxfId="11" priority="10" operator="between">
      <formula>$O21*0.9</formula>
      <formula>$O21</formula>
    </cfRule>
    <cfRule type="cellIs" dxfId="10" priority="11" operator="lessThan">
      <formula>$O21*0.9</formula>
    </cfRule>
    <cfRule type="cellIs" dxfId="9" priority="12" operator="greaterThan">
      <formula>$O21</formula>
    </cfRule>
  </conditionalFormatting>
  <conditionalFormatting sqref="D8">
    <cfRule type="cellIs" dxfId="8" priority="7" operator="between">
      <formula>$F8*0.9</formula>
      <formula>$F8</formula>
    </cfRule>
    <cfRule type="cellIs" dxfId="7" priority="8" operator="lessThan">
      <formula>$F8*0.9</formula>
    </cfRule>
    <cfRule type="cellIs" dxfId="6" priority="9" operator="greaterThan">
      <formula>$F8</formula>
    </cfRule>
  </conditionalFormatting>
  <conditionalFormatting sqref="D13">
    <cfRule type="cellIs" dxfId="5" priority="4" operator="between">
      <formula>$F13*0.9</formula>
      <formula>$F13</formula>
    </cfRule>
    <cfRule type="cellIs" dxfId="4" priority="5" operator="lessThan">
      <formula>$F13*0.9</formula>
    </cfRule>
    <cfRule type="cellIs" dxfId="3" priority="6" operator="greaterThan">
      <formula>$F13</formula>
    </cfRule>
  </conditionalFormatting>
  <conditionalFormatting sqref="D17">
    <cfRule type="cellIs" dxfId="2" priority="1" operator="between">
      <formula>$F17*0.9</formula>
      <formula>$F17</formula>
    </cfRule>
    <cfRule type="cellIs" dxfId="1" priority="2" operator="lessThan">
      <formula>$F17*0.9</formula>
    </cfRule>
    <cfRule type="cellIs" dxfId="0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35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K11" sqref="K11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02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95.199999999999989</v>
      </c>
      <c r="E5" s="100">
        <f>SUM(D5/$F5)*100</f>
        <v>105.77777777777777</v>
      </c>
      <c r="F5" s="101">
        <v>90</v>
      </c>
      <c r="G5" s="96">
        <v>95.5</v>
      </c>
      <c r="H5" s="100">
        <f>SUM(G5/$O5)*100</f>
        <v>105.8758314855876</v>
      </c>
      <c r="I5" s="100">
        <v>95.7</v>
      </c>
      <c r="J5" s="100">
        <f>SUM(I5/$O5)*100</f>
        <v>106.09756097560977</v>
      </c>
      <c r="K5" s="25">
        <v>96.8</v>
      </c>
      <c r="L5" s="100">
        <f>SUM(K5/$O5)*100</f>
        <v>107.31707317073169</v>
      </c>
      <c r="M5" s="25"/>
      <c r="N5" s="35">
        <f>SUM(M5/$O5)*100</f>
        <v>0</v>
      </c>
      <c r="O5" s="40">
        <v>90.2</v>
      </c>
      <c r="Q5" s="1"/>
    </row>
    <row r="6" spans="3:17" ht="20.100000000000001" customHeight="1" x14ac:dyDescent="0.25">
      <c r="C6" s="28" t="s">
        <v>3</v>
      </c>
      <c r="D6" s="36">
        <v>8550</v>
      </c>
      <c r="E6" s="100">
        <f>SUM(D6/$F6)*100</f>
        <v>106.87500000000001</v>
      </c>
      <c r="F6" s="102">
        <v>8000</v>
      </c>
      <c r="G6" s="95">
        <v>8656</v>
      </c>
      <c r="H6" s="100">
        <f>SUM(G6/$O6)*100</f>
        <v>108.2</v>
      </c>
      <c r="I6" s="103">
        <v>9699</v>
      </c>
      <c r="J6" s="100">
        <f>SUM(I6/$O6)*100</f>
        <v>121.2375</v>
      </c>
      <c r="K6" s="36">
        <v>9984</v>
      </c>
      <c r="L6" s="100">
        <f>SUM(K6/$O6)*100</f>
        <v>124.8</v>
      </c>
      <c r="M6" s="36"/>
      <c r="N6" s="35">
        <f>SUM(M6/$O6)*100</f>
        <v>0</v>
      </c>
      <c r="O6" s="42">
        <v>8000</v>
      </c>
      <c r="Q6" s="1"/>
    </row>
    <row r="7" spans="3:17" ht="20.100000000000001" customHeight="1" x14ac:dyDescent="0.25">
      <c r="C7" s="28" t="s">
        <v>10</v>
      </c>
      <c r="D7" s="25">
        <v>94.399999999999991</v>
      </c>
      <c r="E7" s="100">
        <f>SUM(D7/$F7)*100</f>
        <v>107.27272727272725</v>
      </c>
      <c r="F7" s="104">
        <v>88</v>
      </c>
      <c r="G7" s="96">
        <v>95.6</v>
      </c>
      <c r="H7" s="100">
        <f>SUM(G7/$O7)*100</f>
        <v>108.0225988700565</v>
      </c>
      <c r="I7" s="100">
        <v>96.8</v>
      </c>
      <c r="J7" s="100">
        <f>SUM(I7/$O7)*100</f>
        <v>109.37853107344633</v>
      </c>
      <c r="K7" s="25">
        <v>97</v>
      </c>
      <c r="L7" s="100">
        <f>SUM(K7/$O7)*100</f>
        <v>109.60451977401129</v>
      </c>
      <c r="M7" s="25"/>
      <c r="N7" s="35">
        <f>SUM(M7/$O7)*100</f>
        <v>0</v>
      </c>
      <c r="O7" s="41">
        <v>88.5</v>
      </c>
      <c r="Q7" s="1"/>
    </row>
    <row r="8" spans="3:17" ht="20.100000000000001" customHeight="1" x14ac:dyDescent="0.25">
      <c r="C8" s="28" t="s">
        <v>15</v>
      </c>
      <c r="D8" s="25">
        <v>92.600000000000009</v>
      </c>
      <c r="E8" s="100">
        <f>SUM(D8/$F8)*100</f>
        <v>105.22727272727275</v>
      </c>
      <c r="F8" s="104">
        <v>88</v>
      </c>
      <c r="G8" s="96">
        <v>92.2</v>
      </c>
      <c r="H8" s="100">
        <f>SUM(G8/$O8)*100</f>
        <v>104.53514739229024</v>
      </c>
      <c r="I8" s="100">
        <v>91.8</v>
      </c>
      <c r="J8" s="100">
        <f>SUM(I8/$O8)*100</f>
        <v>104.08163265306121</v>
      </c>
      <c r="K8" s="25">
        <v>93.899999999999991</v>
      </c>
      <c r="L8" s="100">
        <f>SUM(K8/$O8)*100</f>
        <v>106.4625850340136</v>
      </c>
      <c r="M8" s="25"/>
      <c r="N8" s="64">
        <f>SUM(M8/$O8)*100</f>
        <v>0</v>
      </c>
      <c r="O8" s="61">
        <v>88.2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60</v>
      </c>
      <c r="E10" s="100">
        <f>SUM(D10/$F10)*100</f>
        <v>72.289156626506028</v>
      </c>
      <c r="F10" s="101">
        <v>83</v>
      </c>
      <c r="G10" s="96">
        <v>25</v>
      </c>
      <c r="H10" s="100">
        <f>SUM(G10/$O10)*100</f>
        <v>30.048076923076923</v>
      </c>
      <c r="I10" s="100">
        <v>50</v>
      </c>
      <c r="J10" s="100">
        <f>SUM(I10/$O10)*100</f>
        <v>60.096153846153847</v>
      </c>
      <c r="K10" s="25">
        <v>0</v>
      </c>
      <c r="L10" s="100">
        <f>SUM(K10/$O10)*100</f>
        <v>0</v>
      </c>
      <c r="M10" s="25"/>
      <c r="N10" s="35">
        <f>SUM(M10/$O10)*100</f>
        <v>0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6330</v>
      </c>
      <c r="E11" s="100">
        <f>SUM(D11/$F11)*100</f>
        <v>87.916666666666671</v>
      </c>
      <c r="F11" s="102">
        <v>7200</v>
      </c>
      <c r="G11" s="95">
        <v>6330</v>
      </c>
      <c r="H11" s="100">
        <f>SUM(G11/$O11)*100</f>
        <v>87.916666666666671</v>
      </c>
      <c r="I11" s="103">
        <v>6330</v>
      </c>
      <c r="J11" s="100">
        <f>SUM(I11/$O11)*100</f>
        <v>87.916666666666671</v>
      </c>
      <c r="K11" s="36">
        <v>0</v>
      </c>
      <c r="L11" s="100">
        <f>SUM(K11/$O11)*100</f>
        <v>0</v>
      </c>
      <c r="M11" s="36"/>
      <c r="N11" s="35">
        <f>SUM(M11/$O11)*100</f>
        <v>0</v>
      </c>
      <c r="O11" s="42">
        <v>7200</v>
      </c>
      <c r="Q11" s="1"/>
    </row>
    <row r="12" spans="3:17" ht="20.100000000000001" customHeight="1" x14ac:dyDescent="0.25">
      <c r="C12" s="28" t="s">
        <v>10</v>
      </c>
      <c r="D12" s="25">
        <v>66.7</v>
      </c>
      <c r="E12" s="100">
        <f>SUM(D12/$F12)*100</f>
        <v>84.430379746835456</v>
      </c>
      <c r="F12" s="101">
        <v>79</v>
      </c>
      <c r="G12" s="96">
        <v>71.400000000000006</v>
      </c>
      <c r="H12" s="100">
        <f>SUM(G12/$O12)*100</f>
        <v>90.151515151515156</v>
      </c>
      <c r="I12" s="100">
        <v>60</v>
      </c>
      <c r="J12" s="25">
        <f>SUM(I12/$O12)*100</f>
        <v>75.757575757575751</v>
      </c>
      <c r="K12" s="25">
        <v>50</v>
      </c>
      <c r="L12" s="100">
        <f>SUM(K12/$O12)*100</f>
        <v>63.131313131313128</v>
      </c>
      <c r="M12" s="25"/>
      <c r="N12" s="35">
        <f>SUM(M12/$O12)*100</f>
        <v>0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75</v>
      </c>
      <c r="E13" s="100">
        <f>SUM(D13/$F13)*100</f>
        <v>101.35135135135135</v>
      </c>
      <c r="F13" s="101">
        <v>74</v>
      </c>
      <c r="G13" s="96">
        <v>83.3</v>
      </c>
      <c r="H13" s="100">
        <f>SUM(G13/$O13)*100</f>
        <v>112.26415094339622</v>
      </c>
      <c r="I13" s="100">
        <v>80</v>
      </c>
      <c r="J13" s="100">
        <f>SUM(I13/$O13)*100</f>
        <v>107.81671159029649</v>
      </c>
      <c r="K13" s="25">
        <v>75</v>
      </c>
      <c r="L13" s="100">
        <f>SUM(K13/$O13)*100</f>
        <v>101.07816711590296</v>
      </c>
      <c r="M13" s="25"/>
      <c r="N13" s="64">
        <f>SUM(M13/$O13)*100</f>
        <v>0</v>
      </c>
      <c r="O13" s="61">
        <v>74.2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62"/>
      <c r="Q14" s="1"/>
    </row>
    <row r="15" spans="3:17" ht="20.100000000000001" customHeight="1" x14ac:dyDescent="0.25">
      <c r="C15" s="28" t="s">
        <v>2</v>
      </c>
      <c r="D15" s="25">
        <v>95.8</v>
      </c>
      <c r="E15" s="100">
        <f>D15/$F15*100</f>
        <v>124.41558441558441</v>
      </c>
      <c r="F15" s="101">
        <v>77</v>
      </c>
      <c r="G15" s="96">
        <v>88.9</v>
      </c>
      <c r="H15" s="100">
        <f>SUM(G15/$O15)*100</f>
        <v>114.70967741935485</v>
      </c>
      <c r="I15" s="100">
        <v>90.5</v>
      </c>
      <c r="J15" s="100">
        <f>SUM(I15/$O15)*100</f>
        <v>116.77419354838709</v>
      </c>
      <c r="K15" s="25">
        <v>88.5</v>
      </c>
      <c r="L15" s="100">
        <f>SUM(K15/$O15)*100</f>
        <v>114.19354838709677</v>
      </c>
      <c r="M15" s="25"/>
      <c r="N15" s="35">
        <f>M15/$O15*100</f>
        <v>0</v>
      </c>
      <c r="O15" s="41">
        <v>77.5</v>
      </c>
      <c r="Q15" s="1"/>
    </row>
    <row r="16" spans="3:17" ht="20.100000000000001" customHeight="1" x14ac:dyDescent="0.25">
      <c r="C16" s="28" t="s">
        <v>10</v>
      </c>
      <c r="D16" s="25">
        <v>74.3</v>
      </c>
      <c r="E16" s="100">
        <f>D16/$F16*100</f>
        <v>103.19444444444443</v>
      </c>
      <c r="F16" s="101">
        <v>72</v>
      </c>
      <c r="G16" s="105">
        <v>85.2</v>
      </c>
      <c r="H16" s="100">
        <f t="shared" ref="H16:H17" si="0">SUM(G16/$O16)*100</f>
        <v>118.00554016620499</v>
      </c>
      <c r="I16" s="100">
        <v>79.2</v>
      </c>
      <c r="J16" s="100">
        <f t="shared" ref="J16:J17" si="1">SUM(I16/$O16)*100</f>
        <v>109.69529085872576</v>
      </c>
      <c r="K16" s="25">
        <v>72.2</v>
      </c>
      <c r="L16" s="100">
        <f t="shared" ref="L16:L17" si="2">SUM(K16/$O16)*100</f>
        <v>100</v>
      </c>
      <c r="M16" s="25"/>
      <c r="N16" s="35">
        <f>M16/$O16*100</f>
        <v>0</v>
      </c>
      <c r="O16" s="41">
        <v>72.2</v>
      </c>
      <c r="Q16" s="1"/>
    </row>
    <row r="17" spans="3:15" ht="20.100000000000001" customHeight="1" x14ac:dyDescent="0.25">
      <c r="C17" s="28" t="s">
        <v>15</v>
      </c>
      <c r="D17" s="25">
        <v>62.9</v>
      </c>
      <c r="E17" s="100">
        <f>D17/$F17*100</f>
        <v>80.641025641025649</v>
      </c>
      <c r="F17" s="101">
        <v>78</v>
      </c>
      <c r="G17" s="96">
        <v>63</v>
      </c>
      <c r="H17" s="100">
        <f t="shared" si="0"/>
        <v>80.459770114942529</v>
      </c>
      <c r="I17" s="100">
        <v>70.8</v>
      </c>
      <c r="J17" s="100">
        <f t="shared" si="1"/>
        <v>90.421455938697321</v>
      </c>
      <c r="K17" s="25">
        <v>77.8</v>
      </c>
      <c r="L17" s="100">
        <f t="shared" si="2"/>
        <v>99.361430395913146</v>
      </c>
      <c r="M17" s="25"/>
      <c r="N17" s="64">
        <f>SUM(M17/$O17)*100</f>
        <v>0</v>
      </c>
      <c r="O17" s="61">
        <v>78.3</v>
      </c>
    </row>
    <row r="18" spans="3:15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</row>
    <row r="19" spans="3:15" ht="20.100000000000001" customHeight="1" x14ac:dyDescent="0.25">
      <c r="C19" s="28" t="s">
        <v>2</v>
      </c>
      <c r="D19" s="25">
        <v>67.2</v>
      </c>
      <c r="E19" s="100">
        <f>D19/$F19*100</f>
        <v>108.38709677419357</v>
      </c>
      <c r="F19" s="101">
        <v>62</v>
      </c>
      <c r="G19" s="96">
        <v>67.7</v>
      </c>
      <c r="H19" s="100">
        <f>SUM(G19/$O19)*100</f>
        <v>108.84244372990352</v>
      </c>
      <c r="I19" s="100">
        <v>67.7</v>
      </c>
      <c r="J19" s="100">
        <f>SUM(I19/$O19)*100</f>
        <v>108.84244372990352</v>
      </c>
      <c r="K19" s="25">
        <v>67.800000000000011</v>
      </c>
      <c r="L19" s="100">
        <f>SUM(K19/$O19)*100</f>
        <v>109.00321543408363</v>
      </c>
      <c r="M19" s="25"/>
      <c r="N19" s="35">
        <f>M19/$O19*100</f>
        <v>0</v>
      </c>
      <c r="O19" s="41">
        <v>62.2</v>
      </c>
    </row>
    <row r="20" spans="3:15" ht="20.100000000000001" customHeight="1" x14ac:dyDescent="0.25">
      <c r="C20" s="28" t="s">
        <v>3</v>
      </c>
      <c r="D20" s="36">
        <v>5551</v>
      </c>
      <c r="E20" s="100">
        <f>D20/$F20*100</f>
        <v>114.45360824742268</v>
      </c>
      <c r="F20" s="102">
        <v>4850</v>
      </c>
      <c r="G20" s="95">
        <v>5705</v>
      </c>
      <c r="H20" s="100">
        <f>SUM(G20/$O20)*100</f>
        <v>117.62886597938144</v>
      </c>
      <c r="I20" s="103">
        <v>5692</v>
      </c>
      <c r="J20" s="100">
        <f>SUM(I20/$O20)*100</f>
        <v>117.36082474226804</v>
      </c>
      <c r="K20" s="36">
        <v>5758</v>
      </c>
      <c r="L20" s="100">
        <f>SUM(K20/$O20)*100</f>
        <v>118.72164948453607</v>
      </c>
      <c r="M20" s="36"/>
      <c r="N20" s="35">
        <f>M20/$O20*100</f>
        <v>0</v>
      </c>
      <c r="O20" s="42">
        <v>4850</v>
      </c>
    </row>
    <row r="21" spans="3:15" ht="20.100000000000001" customHeight="1" x14ac:dyDescent="0.25">
      <c r="C21" s="32" t="s">
        <v>10</v>
      </c>
      <c r="D21" s="25">
        <v>65.5</v>
      </c>
      <c r="E21" s="100">
        <f>D21/$F21*100</f>
        <v>102.34375</v>
      </c>
      <c r="F21" s="101">
        <v>64</v>
      </c>
      <c r="G21" s="96">
        <v>66.5</v>
      </c>
      <c r="H21" s="100">
        <f>SUM(G21/$O21)*100</f>
        <v>103.58255451713396</v>
      </c>
      <c r="I21" s="100">
        <v>65.8</v>
      </c>
      <c r="J21" s="100">
        <f>SUM(I21/$O21)*100</f>
        <v>102.49221183800623</v>
      </c>
      <c r="K21" s="25">
        <v>67.100000000000009</v>
      </c>
      <c r="L21" s="100">
        <f>SUM(K21/$O21)*100</f>
        <v>104.51713395638632</v>
      </c>
      <c r="M21" s="25"/>
      <c r="N21" s="35">
        <f>M21/$O21*100</f>
        <v>0</v>
      </c>
      <c r="O21" s="41">
        <v>64.2</v>
      </c>
    </row>
    <row r="22" spans="3:15" ht="20.100000000000001" customHeight="1" x14ac:dyDescent="0.25">
      <c r="D22" s="27"/>
      <c r="E22" s="27"/>
      <c r="F22" s="10"/>
      <c r="G22" s="13"/>
      <c r="H22" s="13"/>
      <c r="L22" s="27"/>
      <c r="O22" s="10"/>
    </row>
    <row r="23" spans="3:15" ht="20.100000000000001" customHeight="1" x14ac:dyDescent="0.25">
      <c r="C23" s="109" t="s">
        <v>7</v>
      </c>
      <c r="D23" s="109"/>
      <c r="E23" s="27"/>
      <c r="F23" s="39"/>
      <c r="L23" s="27"/>
    </row>
    <row r="24" spans="3:15" ht="20.100000000000001" customHeight="1" x14ac:dyDescent="0.25">
      <c r="C24" s="110" t="s">
        <v>8</v>
      </c>
      <c r="D24" s="110"/>
      <c r="E24" s="27"/>
      <c r="F24" s="39"/>
      <c r="L24" s="27"/>
    </row>
    <row r="25" spans="3:15" ht="20.100000000000001" customHeight="1" x14ac:dyDescent="0.25">
      <c r="C25" s="111" t="s">
        <v>9</v>
      </c>
      <c r="D25" s="111"/>
      <c r="E25" s="27"/>
      <c r="F25" s="10"/>
      <c r="L25" s="27"/>
    </row>
    <row r="26" spans="3:15" ht="17.25" customHeight="1" x14ac:dyDescent="0.25">
      <c r="D26" s="27"/>
      <c r="E26" s="27"/>
      <c r="F26" s="10"/>
      <c r="G26" s="13"/>
      <c r="H26" s="13"/>
      <c r="J26" s="26"/>
      <c r="L26" s="27"/>
      <c r="O26" s="10"/>
    </row>
    <row r="27" spans="3:15" ht="17.25" customHeight="1" x14ac:dyDescent="0.25">
      <c r="D27" s="27"/>
      <c r="E27" s="27"/>
      <c r="F27" s="10"/>
      <c r="G27" s="13"/>
      <c r="H27" s="13"/>
      <c r="L27" s="27"/>
      <c r="O27" s="10"/>
    </row>
    <row r="28" spans="3:15" x14ac:dyDescent="0.25">
      <c r="D28" s="27"/>
      <c r="E28" s="27"/>
      <c r="F28" s="10"/>
      <c r="G28" s="13"/>
      <c r="H28" s="13"/>
      <c r="L28" s="27"/>
      <c r="O28" s="10"/>
    </row>
    <row r="29" spans="3:15" x14ac:dyDescent="0.25">
      <c r="D29" s="27"/>
      <c r="E29" s="27"/>
      <c r="F29" s="10"/>
      <c r="G29" s="13"/>
      <c r="H29" s="13"/>
      <c r="L29" s="27"/>
      <c r="O29" s="10"/>
    </row>
    <row r="30" spans="3:15" x14ac:dyDescent="0.25">
      <c r="D30" s="27"/>
      <c r="E30" s="27"/>
      <c r="F30" s="10"/>
      <c r="G30" s="13"/>
      <c r="H30" s="13"/>
      <c r="L30" s="27"/>
      <c r="O30" s="10"/>
    </row>
    <row r="31" spans="3:15" x14ac:dyDescent="0.25">
      <c r="D31" s="27"/>
      <c r="E31" s="27"/>
      <c r="F31" s="10"/>
      <c r="G31" s="13"/>
      <c r="H31" s="13"/>
      <c r="L31" s="27"/>
      <c r="O31" s="10"/>
    </row>
    <row r="32" spans="3:15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</sheetData>
  <mergeCells count="3">
    <mergeCell ref="C23:D23"/>
    <mergeCell ref="C24:D24"/>
    <mergeCell ref="C25:D25"/>
  </mergeCells>
  <conditionalFormatting sqref="D5">
    <cfRule type="cellIs" dxfId="1931" priority="62" operator="between">
      <formula>$F5*0.9</formula>
      <formula>$F5</formula>
    </cfRule>
    <cfRule type="cellIs" dxfId="1930" priority="63" operator="lessThan">
      <formula>$F5*0.9</formula>
    </cfRule>
    <cfRule type="cellIs" dxfId="1929" priority="64" operator="greaterThan">
      <formula>$F5</formula>
    </cfRule>
  </conditionalFormatting>
  <conditionalFormatting sqref="D7">
    <cfRule type="cellIs" dxfId="1928" priority="55" operator="between">
      <formula>$F7*0.9</formula>
      <formula>$F7</formula>
    </cfRule>
    <cfRule type="cellIs" dxfId="1927" priority="56" operator="lessThan">
      <formula>$F7*0.9</formula>
    </cfRule>
    <cfRule type="cellIs" dxfId="1926" priority="57" operator="greaterThan">
      <formula>$F7</formula>
    </cfRule>
  </conditionalFormatting>
  <conditionalFormatting sqref="D6">
    <cfRule type="cellIs" dxfId="1925" priority="52" operator="between">
      <formula>$F6*0.9</formula>
      <formula>$F6</formula>
    </cfRule>
    <cfRule type="cellIs" dxfId="1924" priority="53" operator="lessThan">
      <formula>$F6*0.9</formula>
    </cfRule>
    <cfRule type="cellIs" dxfId="1923" priority="54" operator="greaterThan">
      <formula>$F6</formula>
    </cfRule>
  </conditionalFormatting>
  <conditionalFormatting sqref="D10">
    <cfRule type="cellIs" dxfId="1922" priority="49" operator="between">
      <formula>$F10*0.9</formula>
      <formula>$F10</formula>
    </cfRule>
    <cfRule type="cellIs" dxfId="1921" priority="50" operator="lessThan">
      <formula>$F10*0.9</formula>
    </cfRule>
    <cfRule type="cellIs" dxfId="1920" priority="51" operator="greaterThan">
      <formula>$F10</formula>
    </cfRule>
  </conditionalFormatting>
  <conditionalFormatting sqref="D15">
    <cfRule type="cellIs" dxfId="1919" priority="46" operator="between">
      <formula>$F15*0.9</formula>
      <formula>$F15</formula>
    </cfRule>
    <cfRule type="cellIs" dxfId="1918" priority="47" operator="lessThan">
      <formula>$F15*0.9</formula>
    </cfRule>
    <cfRule type="cellIs" dxfId="1917" priority="48" operator="greaterThan">
      <formula>$F15</formula>
    </cfRule>
  </conditionalFormatting>
  <conditionalFormatting sqref="D19">
    <cfRule type="cellIs" dxfId="1916" priority="43" operator="between">
      <formula>$F19*0.9</formula>
      <formula>$F19</formula>
    </cfRule>
    <cfRule type="cellIs" dxfId="1915" priority="44" operator="lessThan">
      <formula>$F19*0.9</formula>
    </cfRule>
    <cfRule type="cellIs" dxfId="1914" priority="45" operator="greaterThan">
      <formula>$F19</formula>
    </cfRule>
  </conditionalFormatting>
  <conditionalFormatting sqref="D11">
    <cfRule type="cellIs" dxfId="1913" priority="40" operator="between">
      <formula>$F11*0.9</formula>
      <formula>$F11</formula>
    </cfRule>
    <cfRule type="cellIs" dxfId="1912" priority="41" operator="lessThan">
      <formula>$F11*0.9</formula>
    </cfRule>
    <cfRule type="cellIs" dxfId="1911" priority="42" operator="greaterThan">
      <formula>$F11</formula>
    </cfRule>
  </conditionalFormatting>
  <conditionalFormatting sqref="D20">
    <cfRule type="cellIs" dxfId="1910" priority="37" operator="between">
      <formula>$F20*0.9</formula>
      <formula>$F20</formula>
    </cfRule>
    <cfRule type="cellIs" dxfId="1909" priority="38" operator="lessThan">
      <formula>$F20*0.9</formula>
    </cfRule>
    <cfRule type="cellIs" dxfId="1908" priority="39" operator="greaterThan">
      <formula>$F20</formula>
    </cfRule>
  </conditionalFormatting>
  <conditionalFormatting sqref="D12">
    <cfRule type="cellIs" dxfId="1907" priority="34" operator="between">
      <formula>$F12*0.9</formula>
      <formula>$F12</formula>
    </cfRule>
    <cfRule type="cellIs" dxfId="1906" priority="35" operator="lessThan">
      <formula>$F12*0.9</formula>
    </cfRule>
    <cfRule type="cellIs" dxfId="1905" priority="36" operator="greaterThan">
      <formula>$F12</formula>
    </cfRule>
  </conditionalFormatting>
  <conditionalFormatting sqref="D16">
    <cfRule type="cellIs" dxfId="1904" priority="31" operator="between">
      <formula>$F16*0.9</formula>
      <formula>$F16</formula>
    </cfRule>
    <cfRule type="cellIs" dxfId="1903" priority="32" operator="lessThan">
      <formula>$F16*0.9</formula>
    </cfRule>
    <cfRule type="cellIs" dxfId="1902" priority="33" operator="greaterThan">
      <formula>$F16</formula>
    </cfRule>
  </conditionalFormatting>
  <conditionalFormatting sqref="D21">
    <cfRule type="cellIs" dxfId="1901" priority="28" operator="between">
      <formula>$F21*0.9</formula>
      <formula>$F21</formula>
    </cfRule>
    <cfRule type="cellIs" dxfId="1900" priority="29" operator="lessThan">
      <formula>$F21*0.9</formula>
    </cfRule>
    <cfRule type="cellIs" dxfId="1899" priority="30" operator="greaterThan">
      <formula>$F21</formula>
    </cfRule>
  </conditionalFormatting>
  <conditionalFormatting sqref="G5 I5 K5 M5">
    <cfRule type="cellIs" dxfId="1898" priority="83" operator="between">
      <formula>$O5*0.9</formula>
      <formula>$O5</formula>
    </cfRule>
    <cfRule type="cellIs" dxfId="1897" priority="84" operator="lessThan">
      <formula>$O5*0.9</formula>
    </cfRule>
    <cfRule type="cellIs" dxfId="1896" priority="85" operator="greaterThan">
      <formula>$O5</formula>
    </cfRule>
  </conditionalFormatting>
  <conditionalFormatting sqref="G6 I6 K6 M6">
    <cfRule type="cellIs" dxfId="1895" priority="65" operator="between">
      <formula>$O6*0.9</formula>
      <formula>$O6</formula>
    </cfRule>
    <cfRule type="cellIs" dxfId="1894" priority="66" operator="lessThan">
      <formula>$O6*0.9</formula>
    </cfRule>
    <cfRule type="cellIs" dxfId="1893" priority="67" operator="greaterThan">
      <formula>$O6</formula>
    </cfRule>
  </conditionalFormatting>
  <conditionalFormatting sqref="G7 I7 K7 M7">
    <cfRule type="cellIs" dxfId="1892" priority="25" operator="between">
      <formula>$O7*0.9</formula>
      <formula>$O7</formula>
    </cfRule>
    <cfRule type="cellIs" dxfId="1891" priority="26" operator="lessThan">
      <formula>$O7*0.9</formula>
    </cfRule>
    <cfRule type="cellIs" dxfId="1890" priority="27" operator="greaterThan">
      <formula>$O7</formula>
    </cfRule>
  </conditionalFormatting>
  <conditionalFormatting sqref="G8 I8 K8 M8">
    <cfRule type="cellIs" dxfId="1889" priority="22" operator="between">
      <formula>$O8*0.9</formula>
      <formula>$O8</formula>
    </cfRule>
    <cfRule type="cellIs" dxfId="1888" priority="23" operator="lessThan">
      <formula>$O8*0.9</formula>
    </cfRule>
    <cfRule type="cellIs" dxfId="1887" priority="24" operator="greaterThan">
      <formula>$O8</formula>
    </cfRule>
  </conditionalFormatting>
  <conditionalFormatting sqref="G10 I10 K10 M10">
    <cfRule type="cellIs" dxfId="1886" priority="80" operator="between">
      <formula>$O10*0.9</formula>
      <formula>$O10</formula>
    </cfRule>
    <cfRule type="cellIs" dxfId="1885" priority="81" operator="lessThan">
      <formula>$O10*0.9</formula>
    </cfRule>
    <cfRule type="cellIs" dxfId="1884" priority="82" operator="greaterThan">
      <formula>$O10</formula>
    </cfRule>
  </conditionalFormatting>
  <conditionalFormatting sqref="G11 I11 K11 M11">
    <cfRule type="cellIs" dxfId="1883" priority="77" operator="between">
      <formula>$O11*0.9</formula>
      <formula>$O11</formula>
    </cfRule>
    <cfRule type="cellIs" dxfId="1882" priority="78" operator="lessThan">
      <formula>$O11*0.9</formula>
    </cfRule>
    <cfRule type="cellIs" dxfId="1881" priority="79" operator="greaterThan">
      <formula>$O11</formula>
    </cfRule>
  </conditionalFormatting>
  <conditionalFormatting sqref="G12 I12 K12 M12">
    <cfRule type="cellIs" dxfId="1880" priority="59" operator="between">
      <formula>$O12*0.9</formula>
      <formula>$O12</formula>
    </cfRule>
    <cfRule type="cellIs" dxfId="1879" priority="60" operator="lessThan">
      <formula>$O12*0.9</formula>
    </cfRule>
    <cfRule type="cellIs" dxfId="1878" priority="61" operator="greaterThan">
      <formula>$O12</formula>
    </cfRule>
  </conditionalFormatting>
  <conditionalFormatting sqref="G13 I13 K13 M13">
    <cfRule type="cellIs" dxfId="1877" priority="19" operator="between">
      <formula>$O13*0.9</formula>
      <formula>$O13</formula>
    </cfRule>
    <cfRule type="cellIs" dxfId="1876" priority="20" operator="lessThan">
      <formula>$O13*0.9</formula>
    </cfRule>
    <cfRule type="cellIs" dxfId="1875" priority="21" operator="greaterThan">
      <formula>$O13</formula>
    </cfRule>
  </conditionalFormatting>
  <conditionalFormatting sqref="G15 I15 K15 M15">
    <cfRule type="cellIs" dxfId="1874" priority="74" operator="between">
      <formula>$O15*0.9</formula>
      <formula>$O15</formula>
    </cfRule>
    <cfRule type="cellIs" dxfId="1873" priority="75" operator="lessThan">
      <formula>$O15*0.9</formula>
    </cfRule>
    <cfRule type="cellIs" dxfId="1872" priority="76" operator="greaterThan">
      <formula>$O15</formula>
    </cfRule>
  </conditionalFormatting>
  <conditionalFormatting sqref="G16 I16 K16 M16">
    <cfRule type="cellIs" dxfId="1871" priority="16" operator="between">
      <formula>$O16*0.9</formula>
      <formula>$O16</formula>
    </cfRule>
    <cfRule type="cellIs" dxfId="1870" priority="17" operator="lessThan">
      <formula>$O16*0.9</formula>
    </cfRule>
    <cfRule type="cellIs" dxfId="1869" priority="18" operator="greaterThan">
      <formula>$O16</formula>
    </cfRule>
  </conditionalFormatting>
  <conditionalFormatting sqref="G17 I17 K17 M17">
    <cfRule type="cellIs" dxfId="1868" priority="13" operator="between">
      <formula>$O17*0.9</formula>
      <formula>$O17</formula>
    </cfRule>
    <cfRule type="cellIs" dxfId="1867" priority="14" operator="lessThan">
      <formula>$O17*0.9</formula>
    </cfRule>
    <cfRule type="cellIs" dxfId="1866" priority="15" operator="greaterThan">
      <formula>$O17</formula>
    </cfRule>
  </conditionalFormatting>
  <conditionalFormatting sqref="G19 I19 K19 M19">
    <cfRule type="cellIs" dxfId="1865" priority="71" operator="between">
      <formula>$O19*0.9</formula>
      <formula>$O19</formula>
    </cfRule>
    <cfRule type="cellIs" dxfId="1864" priority="72" operator="lessThan">
      <formula>$O19*0.9</formula>
    </cfRule>
    <cfRule type="cellIs" dxfId="1863" priority="73" operator="greaterThan">
      <formula>$O19</formula>
    </cfRule>
  </conditionalFormatting>
  <conditionalFormatting sqref="G20 I20 K20 M20">
    <cfRule type="cellIs" dxfId="1862" priority="68" operator="between">
      <formula>$O20*0.9</formula>
      <formula>$O20</formula>
    </cfRule>
    <cfRule type="cellIs" dxfId="1861" priority="69" operator="lessThan">
      <formula>$O20*0.9</formula>
    </cfRule>
    <cfRule type="cellIs" dxfId="1860" priority="70" operator="greaterThan">
      <formula>$O20</formula>
    </cfRule>
  </conditionalFormatting>
  <conditionalFormatting sqref="G21 I21 K21 M21">
    <cfRule type="cellIs" dxfId="1859" priority="10" operator="between">
      <formula>$O21*0.9</formula>
      <formula>$O21</formula>
    </cfRule>
    <cfRule type="cellIs" dxfId="1858" priority="11" operator="lessThan">
      <formula>$O21*0.9</formula>
    </cfRule>
    <cfRule type="cellIs" dxfId="1857" priority="12" operator="greaterThan">
      <formula>$O21</formula>
    </cfRule>
  </conditionalFormatting>
  <conditionalFormatting sqref="D8">
    <cfRule type="cellIs" dxfId="1856" priority="7" operator="between">
      <formula>$F8*0.9</formula>
      <formula>$F8</formula>
    </cfRule>
    <cfRule type="cellIs" dxfId="1855" priority="8" operator="lessThan">
      <formula>$F8*0.9</formula>
    </cfRule>
    <cfRule type="cellIs" dxfId="1854" priority="9" operator="greaterThan">
      <formula>$F8</formula>
    </cfRule>
  </conditionalFormatting>
  <conditionalFormatting sqref="D13">
    <cfRule type="cellIs" dxfId="1853" priority="4" operator="between">
      <formula>$F13*0.9</formula>
      <formula>$F13</formula>
    </cfRule>
    <cfRule type="cellIs" dxfId="1852" priority="5" operator="lessThan">
      <formula>$F13*0.9</formula>
    </cfRule>
    <cfRule type="cellIs" dxfId="1851" priority="6" operator="greaterThan">
      <formula>$F13</formula>
    </cfRule>
  </conditionalFormatting>
  <conditionalFormatting sqref="D17">
    <cfRule type="cellIs" dxfId="1850" priority="1" operator="between">
      <formula>$F17*0.9</formula>
      <formula>$F17</formula>
    </cfRule>
    <cfRule type="cellIs" dxfId="1849" priority="2" operator="lessThan">
      <formula>$F17*0.9</formula>
    </cfRule>
    <cfRule type="cellIs" dxfId="1848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03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100</v>
      </c>
      <c r="E5" s="100">
        <f>SUM(D5/$F5)*100</f>
        <v>117.64705882352942</v>
      </c>
      <c r="F5" s="101">
        <v>85</v>
      </c>
      <c r="G5" s="96">
        <v>100</v>
      </c>
      <c r="H5" s="100">
        <f>SUM(G5/$O5)*100</f>
        <v>117.37089201877934</v>
      </c>
      <c r="I5" s="100">
        <v>100</v>
      </c>
      <c r="J5" s="100">
        <f>SUM(I5/$O5)*100</f>
        <v>117.37089201877934</v>
      </c>
      <c r="K5" s="25">
        <v>100</v>
      </c>
      <c r="L5" s="100">
        <f>SUM(K5/$O5)*100</f>
        <v>117.37089201877934</v>
      </c>
      <c r="M5" s="25"/>
      <c r="N5" s="35">
        <f>SUM(M5/$O5)*100</f>
        <v>0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8738</v>
      </c>
      <c r="E6" s="100">
        <f>SUM(D6/$F6)*100</f>
        <v>127.56204379562044</v>
      </c>
      <c r="F6" s="102">
        <v>6850</v>
      </c>
      <c r="G6" s="95">
        <v>8787</v>
      </c>
      <c r="H6" s="100">
        <f>SUM(G6/$O6)*100</f>
        <v>128.27737226277372</v>
      </c>
      <c r="I6" s="103">
        <v>9105</v>
      </c>
      <c r="J6" s="100">
        <f>SUM(I6/$O6)*100</f>
        <v>132.91970802919707</v>
      </c>
      <c r="K6" s="36">
        <v>9093</v>
      </c>
      <c r="L6" s="100">
        <f>SUM(K6/$O6)*100</f>
        <v>132.74452554744525</v>
      </c>
      <c r="M6" s="36"/>
      <c r="N6" s="35">
        <f>SUM(M6/$O6)*100</f>
        <v>0</v>
      </c>
      <c r="O6" s="42">
        <v>6850</v>
      </c>
      <c r="Q6" s="1"/>
    </row>
    <row r="7" spans="3:17" ht="20.100000000000001" customHeight="1" x14ac:dyDescent="0.25">
      <c r="C7" s="28" t="s">
        <v>10</v>
      </c>
      <c r="D7" s="25">
        <v>97.399999999999991</v>
      </c>
      <c r="E7" s="100">
        <f>SUM(D7/$F7)*100</f>
        <v>118.06060606060605</v>
      </c>
      <c r="F7" s="104">
        <v>82.5</v>
      </c>
      <c r="G7" s="96">
        <v>96</v>
      </c>
      <c r="H7" s="100">
        <f>SUM(G7/$O7)*100</f>
        <v>115.66265060240963</v>
      </c>
      <c r="I7" s="100">
        <v>97</v>
      </c>
      <c r="J7" s="100">
        <f>SUM(I7/$O7)*100</f>
        <v>116.86746987951808</v>
      </c>
      <c r="K7" s="25">
        <v>94.199999999999989</v>
      </c>
      <c r="L7" s="100">
        <f>SUM(K7/$O7)*100</f>
        <v>113.49397590361446</v>
      </c>
      <c r="M7" s="25"/>
      <c r="N7" s="35">
        <f>SUM(M7/$O7)*100</f>
        <v>0</v>
      </c>
      <c r="O7" s="41">
        <v>83</v>
      </c>
      <c r="Q7" s="1"/>
    </row>
    <row r="8" spans="3:17" ht="20.100000000000001" customHeight="1" x14ac:dyDescent="0.25">
      <c r="C8" s="28" t="s">
        <v>15</v>
      </c>
      <c r="D8" s="25">
        <v>98.1</v>
      </c>
      <c r="E8" s="100">
        <f>SUM(D8/$F8)*100</f>
        <v>119.63414634146341</v>
      </c>
      <c r="F8" s="104">
        <v>82</v>
      </c>
      <c r="G8" s="96">
        <v>94.2</v>
      </c>
      <c r="H8" s="100">
        <f>SUM(G8/$O8)*100</f>
        <v>110.8235294117647</v>
      </c>
      <c r="I8" s="100">
        <v>94.1</v>
      </c>
      <c r="J8" s="100">
        <f>SUM(I8/$O8)*100</f>
        <v>110.70588235294116</v>
      </c>
      <c r="K8" s="25">
        <v>92.100000000000009</v>
      </c>
      <c r="L8" s="100">
        <f>SUM(K8/$O8)*100</f>
        <v>108.35294117647061</v>
      </c>
      <c r="M8" s="25"/>
      <c r="N8" s="35">
        <f>SUM(M8/$O8)*100</f>
        <v>0</v>
      </c>
      <c r="O8" s="41">
        <v>85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120.48192771084338</v>
      </c>
      <c r="F10" s="101">
        <v>83</v>
      </c>
      <c r="G10" s="96">
        <v>100</v>
      </c>
      <c r="H10" s="100">
        <f>SUM(G10/$O10)*100</f>
        <v>120.19230769230769</v>
      </c>
      <c r="I10" s="100">
        <v>100</v>
      </c>
      <c r="J10" s="100">
        <f>SUM(I10/$O10)*100</f>
        <v>120.19230769230769</v>
      </c>
      <c r="K10" s="25">
        <v>100</v>
      </c>
      <c r="L10" s="100">
        <f>SUM(K10/$O10)*100</f>
        <v>120.19230769230769</v>
      </c>
      <c r="M10" s="25"/>
      <c r="N10" s="35">
        <f>SUM(M10/$O10)*100</f>
        <v>0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8558</v>
      </c>
      <c r="E11" s="100">
        <f>SUM(D11/$F11)*100</f>
        <v>122.25714285714287</v>
      </c>
      <c r="F11" s="102">
        <v>7000</v>
      </c>
      <c r="G11" s="95">
        <v>9719</v>
      </c>
      <c r="H11" s="100">
        <f>SUM(G11/$O11)*100</f>
        <v>138.84285714285713</v>
      </c>
      <c r="I11" s="103">
        <v>10880</v>
      </c>
      <c r="J11" s="100">
        <f>SUM(I11/$O11)*100</f>
        <v>155.42857142857142</v>
      </c>
      <c r="K11" s="36">
        <v>8146</v>
      </c>
      <c r="L11" s="100">
        <f>SUM(K11/$O11)*100</f>
        <v>116.37142857142857</v>
      </c>
      <c r="M11" s="36"/>
      <c r="N11" s="35">
        <f>SUM(M11/$O11)*100</f>
        <v>0</v>
      </c>
      <c r="O11" s="42">
        <v>7000</v>
      </c>
      <c r="Q11" s="1"/>
    </row>
    <row r="12" spans="3:17" ht="20.100000000000001" customHeight="1" x14ac:dyDescent="0.25">
      <c r="C12" s="28" t="s">
        <v>10</v>
      </c>
      <c r="D12" s="25">
        <v>100</v>
      </c>
      <c r="E12" s="100">
        <f>SUM(D12/$F12)*100</f>
        <v>166.66666666666669</v>
      </c>
      <c r="F12" s="101">
        <v>60</v>
      </c>
      <c r="G12" s="96">
        <v>100</v>
      </c>
      <c r="H12" s="100">
        <f>SUM(G12/$O12)*100</f>
        <v>166.11295681063123</v>
      </c>
      <c r="I12" s="100">
        <v>100</v>
      </c>
      <c r="J12" s="25">
        <f>SUM(I12/$O12)*100</f>
        <v>166.11295681063123</v>
      </c>
      <c r="K12" s="25">
        <v>100</v>
      </c>
      <c r="L12" s="100">
        <f>SUM(K12/$O12)*100</f>
        <v>166.11295681063123</v>
      </c>
      <c r="M12" s="25"/>
      <c r="N12" s="35">
        <f>SUM(M12/$O12)*100</f>
        <v>0</v>
      </c>
      <c r="O12" s="41">
        <v>60.2</v>
      </c>
      <c r="Q12" s="1"/>
    </row>
    <row r="13" spans="3:17" ht="20.100000000000001" customHeight="1" x14ac:dyDescent="0.25">
      <c r="C13" s="28" t="s">
        <v>15</v>
      </c>
      <c r="D13" s="25">
        <v>100</v>
      </c>
      <c r="E13" s="100">
        <f>SUM(D13/$F13)*100</f>
        <v>117.64705882352942</v>
      </c>
      <c r="F13" s="101">
        <v>85</v>
      </c>
      <c r="G13" s="96">
        <v>100</v>
      </c>
      <c r="H13" s="100">
        <f>SUM(G13/$O13)*100</f>
        <v>117.37089201877934</v>
      </c>
      <c r="I13" s="100">
        <v>100</v>
      </c>
      <c r="J13" s="100">
        <f>SUM(I13/$O13)*100</f>
        <v>117.37089201877934</v>
      </c>
      <c r="K13" s="25">
        <v>100</v>
      </c>
      <c r="L13" s="100">
        <f>SUM(K13/$O13)*100</f>
        <v>117.37089201877934</v>
      </c>
      <c r="M13" s="25"/>
      <c r="N13" s="35">
        <f>SUM(M13/$O13)*100</f>
        <v>0</v>
      </c>
      <c r="O13" s="41">
        <v>85.2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81.3</v>
      </c>
      <c r="E15" s="100">
        <f>SUM(D15/$F15)*100</f>
        <v>108.39999999999999</v>
      </c>
      <c r="F15" s="101">
        <v>75</v>
      </c>
      <c r="G15" s="96">
        <v>87.5</v>
      </c>
      <c r="H15" s="100">
        <f>SUM(G15/$O15)*100</f>
        <v>115.89403973509933</v>
      </c>
      <c r="I15" s="100">
        <v>89.5</v>
      </c>
      <c r="J15" s="100">
        <f>SUM(I15/$O15)*100</f>
        <v>118.54304635761591</v>
      </c>
      <c r="K15" s="25">
        <v>92.100000000000009</v>
      </c>
      <c r="L15" s="100">
        <f>SUM(K15/$O15)*100</f>
        <v>121.98675496688742</v>
      </c>
      <c r="M15" s="25"/>
      <c r="N15" s="35">
        <f>SUM(M15/$O15)*100</f>
        <v>0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78</v>
      </c>
      <c r="E16" s="100">
        <f>SUM(D16/$F16)*100</f>
        <v>130</v>
      </c>
      <c r="F16" s="101">
        <v>60</v>
      </c>
      <c r="G16" s="105">
        <v>83.7</v>
      </c>
      <c r="H16" s="100">
        <f t="shared" ref="H16:H17" si="0">SUM(G16/$O16)*100</f>
        <v>135</v>
      </c>
      <c r="I16" s="100">
        <v>85.399999999999991</v>
      </c>
      <c r="J16" s="100">
        <f t="shared" ref="J16:J17" si="1">SUM(I16/$O16)*100</f>
        <v>137.74193548387095</v>
      </c>
      <c r="K16" s="25">
        <v>87.5</v>
      </c>
      <c r="L16" s="100">
        <f t="shared" ref="L16:L17" si="2">SUM(K16/$O16)*100</f>
        <v>141.12903225806451</v>
      </c>
      <c r="M16" s="25"/>
      <c r="N16" s="35">
        <f>SUM(M16/$O16)*100</f>
        <v>0</v>
      </c>
      <c r="O16" s="41">
        <v>62</v>
      </c>
      <c r="Q16" s="1"/>
    </row>
    <row r="17" spans="3:17" ht="20.100000000000001" customHeight="1" x14ac:dyDescent="0.25">
      <c r="C17" s="28" t="s">
        <v>15</v>
      </c>
      <c r="D17" s="25">
        <v>84</v>
      </c>
      <c r="E17" s="100">
        <f>SUM(D17/$F17)*100</f>
        <v>109.09090909090908</v>
      </c>
      <c r="F17" s="101">
        <v>77</v>
      </c>
      <c r="G17" s="96">
        <v>85.7</v>
      </c>
      <c r="H17" s="100">
        <f t="shared" si="0"/>
        <v>110.8667529107374</v>
      </c>
      <c r="I17" s="100">
        <v>83.3</v>
      </c>
      <c r="J17" s="100">
        <f t="shared" si="1"/>
        <v>107.76196636481241</v>
      </c>
      <c r="K17" s="25">
        <v>83.3</v>
      </c>
      <c r="L17" s="100">
        <f t="shared" si="2"/>
        <v>107.76196636481241</v>
      </c>
      <c r="M17" s="25"/>
      <c r="N17" s="35">
        <f>SUM(M17/$O17)*100</f>
        <v>0</v>
      </c>
      <c r="O17" s="41">
        <v>77.3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66.600000000000009</v>
      </c>
      <c r="E19" s="100">
        <f>SUM(D19/$F19)*100</f>
        <v>107.41935483870971</v>
      </c>
      <c r="F19" s="101">
        <v>62</v>
      </c>
      <c r="G19" s="96">
        <v>66.900000000000006</v>
      </c>
      <c r="H19" s="100">
        <f>SUM(G19/$O19)*100</f>
        <v>107.55627009646302</v>
      </c>
      <c r="I19" s="100">
        <v>67</v>
      </c>
      <c r="J19" s="100">
        <f>SUM(I19/$O19)*100</f>
        <v>107.71704180064307</v>
      </c>
      <c r="K19" s="25">
        <v>69.3</v>
      </c>
      <c r="L19" s="100">
        <f>SUM(K19/$O19)*100</f>
        <v>111.41479099678455</v>
      </c>
      <c r="M19" s="25"/>
      <c r="N19" s="35">
        <f>SUM(M19/$O19)*100</f>
        <v>0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4126</v>
      </c>
      <c r="E20" s="100">
        <f>SUM(D20/$F20)*100</f>
        <v>93.77272727272728</v>
      </c>
      <c r="F20" s="102">
        <v>4400</v>
      </c>
      <c r="G20" s="95">
        <v>4120</v>
      </c>
      <c r="H20" s="100">
        <f>SUM(G20/$O20)*100</f>
        <v>92.584269662921344</v>
      </c>
      <c r="I20" s="103">
        <v>4096</v>
      </c>
      <c r="J20" s="100">
        <f>SUM(I20/$O20)*100</f>
        <v>92.044943820224717</v>
      </c>
      <c r="K20" s="36">
        <v>4201</v>
      </c>
      <c r="L20" s="100">
        <f>SUM(K20/$O20)*100</f>
        <v>94.404494382022477</v>
      </c>
      <c r="M20" s="36"/>
      <c r="N20" s="35">
        <f>SUM(M20/$O20)*100</f>
        <v>0</v>
      </c>
      <c r="O20" s="42">
        <v>4450</v>
      </c>
      <c r="Q20" s="1"/>
    </row>
    <row r="21" spans="3:17" ht="20.100000000000001" customHeight="1" x14ac:dyDescent="0.25">
      <c r="C21" s="32" t="s">
        <v>10</v>
      </c>
      <c r="D21" s="25">
        <v>66.600000000000009</v>
      </c>
      <c r="E21" s="100">
        <f>SUM(D21/$F21)*100</f>
        <v>104.06250000000001</v>
      </c>
      <c r="F21" s="101">
        <v>64</v>
      </c>
      <c r="G21" s="96">
        <v>66.400000000000006</v>
      </c>
      <c r="H21" s="100">
        <f>SUM(G21/$O21)*100</f>
        <v>103.42679127725857</v>
      </c>
      <c r="I21" s="100">
        <v>65.900000000000006</v>
      </c>
      <c r="J21" s="100">
        <f>SUM(I21/$O21)*100</f>
        <v>102.64797507788161</v>
      </c>
      <c r="K21" s="25">
        <v>65.600000000000009</v>
      </c>
      <c r="L21" s="100">
        <f>SUM(K21/$O21)*100</f>
        <v>102.18068535825546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09" t="s">
        <v>7</v>
      </c>
      <c r="D23" s="109"/>
      <c r="E23" s="27"/>
      <c r="F23" s="39"/>
      <c r="G23" s="59"/>
      <c r="L23" s="27"/>
    </row>
    <row r="24" spans="3:17" ht="20.100000000000001" customHeight="1" x14ac:dyDescent="0.25">
      <c r="C24" s="110" t="s">
        <v>8</v>
      </c>
      <c r="D24" s="110"/>
      <c r="E24" s="27"/>
      <c r="F24" s="39"/>
      <c r="G24" s="59"/>
      <c r="L24" s="27"/>
    </row>
    <row r="25" spans="3:17" ht="20.100000000000001" customHeight="1" x14ac:dyDescent="0.25">
      <c r="C25" s="111" t="s">
        <v>9</v>
      </c>
      <c r="D25" s="11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847" priority="62" operator="between">
      <formula>$F5*0.9</formula>
      <formula>$F5</formula>
    </cfRule>
    <cfRule type="cellIs" dxfId="1846" priority="63" operator="lessThan">
      <formula>$F5*0.9</formula>
    </cfRule>
    <cfRule type="cellIs" dxfId="1845" priority="64" operator="greaterThan">
      <formula>$F5</formula>
    </cfRule>
  </conditionalFormatting>
  <conditionalFormatting sqref="D7">
    <cfRule type="cellIs" dxfId="1844" priority="55" operator="between">
      <formula>$F7*0.9</formula>
      <formula>$F7</formula>
    </cfRule>
    <cfRule type="cellIs" dxfId="1843" priority="56" operator="lessThan">
      <formula>$F7*0.9</formula>
    </cfRule>
    <cfRule type="cellIs" dxfId="1842" priority="57" operator="greaterThan">
      <formula>$F7</formula>
    </cfRule>
  </conditionalFormatting>
  <conditionalFormatting sqref="D6">
    <cfRule type="cellIs" dxfId="1841" priority="52" operator="between">
      <formula>$F6*0.9</formula>
      <formula>$F6</formula>
    </cfRule>
    <cfRule type="cellIs" dxfId="1840" priority="53" operator="lessThan">
      <formula>$F6*0.9</formula>
    </cfRule>
    <cfRule type="cellIs" dxfId="1839" priority="54" operator="greaterThan">
      <formula>$F6</formula>
    </cfRule>
  </conditionalFormatting>
  <conditionalFormatting sqref="D10">
    <cfRule type="cellIs" dxfId="1838" priority="49" operator="between">
      <formula>$F10*0.9</formula>
      <formula>$F10</formula>
    </cfRule>
    <cfRule type="cellIs" dxfId="1837" priority="50" operator="lessThan">
      <formula>$F10*0.9</formula>
    </cfRule>
    <cfRule type="cellIs" dxfId="1836" priority="51" operator="greaterThan">
      <formula>$F10</formula>
    </cfRule>
  </conditionalFormatting>
  <conditionalFormatting sqref="D15">
    <cfRule type="cellIs" dxfId="1835" priority="46" operator="between">
      <formula>$F15*0.9</formula>
      <formula>$F15</formula>
    </cfRule>
    <cfRule type="cellIs" dxfId="1834" priority="47" operator="lessThan">
      <formula>$F15*0.9</formula>
    </cfRule>
    <cfRule type="cellIs" dxfId="1833" priority="48" operator="greaterThan">
      <formula>$F15</formula>
    </cfRule>
  </conditionalFormatting>
  <conditionalFormatting sqref="D19">
    <cfRule type="cellIs" dxfId="1832" priority="43" operator="between">
      <formula>$F19*0.9</formula>
      <formula>$F19</formula>
    </cfRule>
    <cfRule type="cellIs" dxfId="1831" priority="44" operator="lessThan">
      <formula>$F19*0.9</formula>
    </cfRule>
    <cfRule type="cellIs" dxfId="1830" priority="45" operator="greaterThan">
      <formula>$F19</formula>
    </cfRule>
  </conditionalFormatting>
  <conditionalFormatting sqref="D11">
    <cfRule type="cellIs" dxfId="1829" priority="40" operator="between">
      <formula>$F11*0.9</formula>
      <formula>$F11</formula>
    </cfRule>
    <cfRule type="cellIs" dxfId="1828" priority="41" operator="lessThan">
      <formula>$F11*0.9</formula>
    </cfRule>
    <cfRule type="cellIs" dxfId="1827" priority="42" operator="greaterThan">
      <formula>$F11</formula>
    </cfRule>
  </conditionalFormatting>
  <conditionalFormatting sqref="D20">
    <cfRule type="cellIs" dxfId="1826" priority="37" operator="between">
      <formula>$F20*0.9</formula>
      <formula>$F20</formula>
    </cfRule>
    <cfRule type="cellIs" dxfId="1825" priority="38" operator="lessThan">
      <formula>$F20*0.9</formula>
    </cfRule>
    <cfRule type="cellIs" dxfId="1824" priority="39" operator="greaterThan">
      <formula>$F20</formula>
    </cfRule>
  </conditionalFormatting>
  <conditionalFormatting sqref="D12">
    <cfRule type="cellIs" dxfId="1823" priority="34" operator="between">
      <formula>$F12*0.9</formula>
      <formula>$F12</formula>
    </cfRule>
    <cfRule type="cellIs" dxfId="1822" priority="35" operator="lessThan">
      <formula>$F12*0.9</formula>
    </cfRule>
    <cfRule type="cellIs" dxfId="1821" priority="36" operator="greaterThan">
      <formula>$F12</formula>
    </cfRule>
  </conditionalFormatting>
  <conditionalFormatting sqref="D16">
    <cfRule type="cellIs" dxfId="1820" priority="31" operator="between">
      <formula>$F16*0.9</formula>
      <formula>$F16</formula>
    </cfRule>
    <cfRule type="cellIs" dxfId="1819" priority="32" operator="lessThan">
      <formula>$F16*0.9</formula>
    </cfRule>
    <cfRule type="cellIs" dxfId="1818" priority="33" operator="greaterThan">
      <formula>$F16</formula>
    </cfRule>
  </conditionalFormatting>
  <conditionalFormatting sqref="D21">
    <cfRule type="cellIs" dxfId="1817" priority="28" operator="between">
      <formula>$F21*0.9</formula>
      <formula>$F21</formula>
    </cfRule>
    <cfRule type="cellIs" dxfId="1816" priority="29" operator="lessThan">
      <formula>$F21*0.9</formula>
    </cfRule>
    <cfRule type="cellIs" dxfId="1815" priority="30" operator="greaterThan">
      <formula>$F21</formula>
    </cfRule>
  </conditionalFormatting>
  <conditionalFormatting sqref="G5 I5 K5 M5">
    <cfRule type="cellIs" dxfId="1814" priority="83" operator="between">
      <formula>$O5*0.9</formula>
      <formula>$O5</formula>
    </cfRule>
    <cfRule type="cellIs" dxfId="1813" priority="84" operator="lessThan">
      <formula>$O5*0.9</formula>
    </cfRule>
    <cfRule type="cellIs" dxfId="1812" priority="85" operator="greaterThan">
      <formula>$O5</formula>
    </cfRule>
  </conditionalFormatting>
  <conditionalFormatting sqref="G6 I6 K6 M6">
    <cfRule type="cellIs" dxfId="1811" priority="65" operator="between">
      <formula>$O6*0.9</formula>
      <formula>$O6</formula>
    </cfRule>
    <cfRule type="cellIs" dxfId="1810" priority="66" operator="lessThan">
      <formula>$O6*0.9</formula>
    </cfRule>
    <cfRule type="cellIs" dxfId="1809" priority="67" operator="greaterThan">
      <formula>$O6</formula>
    </cfRule>
  </conditionalFormatting>
  <conditionalFormatting sqref="G7 I7 K7 M7">
    <cfRule type="cellIs" dxfId="1808" priority="25" operator="between">
      <formula>$O7*0.9</formula>
      <formula>$O7</formula>
    </cfRule>
    <cfRule type="cellIs" dxfId="1807" priority="26" operator="lessThan">
      <formula>$O7*0.9</formula>
    </cfRule>
    <cfRule type="cellIs" dxfId="1806" priority="27" operator="greaterThan">
      <formula>$O7</formula>
    </cfRule>
  </conditionalFormatting>
  <conditionalFormatting sqref="G8 I8 K8 M8">
    <cfRule type="cellIs" dxfId="1805" priority="22" operator="between">
      <formula>$O8*0.9</formula>
      <formula>$O8</formula>
    </cfRule>
    <cfRule type="cellIs" dxfId="1804" priority="23" operator="lessThan">
      <formula>$O8*0.9</formula>
    </cfRule>
    <cfRule type="cellIs" dxfId="1803" priority="24" operator="greaterThan">
      <formula>$O8</formula>
    </cfRule>
  </conditionalFormatting>
  <conditionalFormatting sqref="G10 I10 K10 M10">
    <cfRule type="cellIs" dxfId="1802" priority="80" operator="between">
      <formula>$O10*0.9</formula>
      <formula>$O10</formula>
    </cfRule>
    <cfRule type="cellIs" dxfId="1801" priority="81" operator="lessThan">
      <formula>$O10*0.9</formula>
    </cfRule>
    <cfRule type="cellIs" dxfId="1800" priority="82" operator="greaterThan">
      <formula>$O10</formula>
    </cfRule>
  </conditionalFormatting>
  <conditionalFormatting sqref="G11 I11 K11 M11">
    <cfRule type="cellIs" dxfId="1799" priority="77" operator="between">
      <formula>$O11*0.9</formula>
      <formula>$O11</formula>
    </cfRule>
    <cfRule type="cellIs" dxfId="1798" priority="78" operator="lessThan">
      <formula>$O11*0.9</formula>
    </cfRule>
    <cfRule type="cellIs" dxfId="1797" priority="79" operator="greaterThan">
      <formula>$O11</formula>
    </cfRule>
  </conditionalFormatting>
  <conditionalFormatting sqref="G12 I12 K12 M12">
    <cfRule type="cellIs" dxfId="1796" priority="59" operator="between">
      <formula>$O12*0.9</formula>
      <formula>$O12</formula>
    </cfRule>
    <cfRule type="cellIs" dxfId="1795" priority="60" operator="lessThan">
      <formula>$O12*0.9</formula>
    </cfRule>
    <cfRule type="cellIs" dxfId="1794" priority="61" operator="greaterThan">
      <formula>$O12</formula>
    </cfRule>
  </conditionalFormatting>
  <conditionalFormatting sqref="G13 I13 K13 M13">
    <cfRule type="cellIs" dxfId="1793" priority="19" operator="between">
      <formula>$O13*0.9</formula>
      <formula>$O13</formula>
    </cfRule>
    <cfRule type="cellIs" dxfId="1792" priority="20" operator="lessThan">
      <formula>$O13*0.9</formula>
    </cfRule>
    <cfRule type="cellIs" dxfId="1791" priority="21" operator="greaterThan">
      <formula>$O13</formula>
    </cfRule>
  </conditionalFormatting>
  <conditionalFormatting sqref="G15 I15 K15 M15">
    <cfRule type="cellIs" dxfId="1790" priority="74" operator="between">
      <formula>$O15*0.9</formula>
      <formula>$O15</formula>
    </cfRule>
    <cfRule type="cellIs" dxfId="1789" priority="75" operator="lessThan">
      <formula>$O15*0.9</formula>
    </cfRule>
    <cfRule type="cellIs" dxfId="1788" priority="76" operator="greaterThan">
      <formula>$O15</formula>
    </cfRule>
  </conditionalFormatting>
  <conditionalFormatting sqref="G16 I16 K16 M16">
    <cfRule type="cellIs" dxfId="1787" priority="16" operator="between">
      <formula>$O16*0.9</formula>
      <formula>$O16</formula>
    </cfRule>
    <cfRule type="cellIs" dxfId="1786" priority="17" operator="lessThan">
      <formula>$O16*0.9</formula>
    </cfRule>
    <cfRule type="cellIs" dxfId="1785" priority="18" operator="greaterThan">
      <formula>$O16</formula>
    </cfRule>
  </conditionalFormatting>
  <conditionalFormatting sqref="G17 I17 K17 M17">
    <cfRule type="cellIs" dxfId="1784" priority="13" operator="between">
      <formula>$O17*0.9</formula>
      <formula>$O17</formula>
    </cfRule>
    <cfRule type="cellIs" dxfId="1783" priority="14" operator="lessThan">
      <formula>$O17*0.9</formula>
    </cfRule>
    <cfRule type="cellIs" dxfId="1782" priority="15" operator="greaterThan">
      <formula>$O17</formula>
    </cfRule>
  </conditionalFormatting>
  <conditionalFormatting sqref="G19 I19 K19 M19">
    <cfRule type="cellIs" dxfId="1781" priority="71" operator="between">
      <formula>$O19*0.9</formula>
      <formula>$O19</formula>
    </cfRule>
    <cfRule type="cellIs" dxfId="1780" priority="72" operator="lessThan">
      <formula>$O19*0.9</formula>
    </cfRule>
    <cfRule type="cellIs" dxfId="1779" priority="73" operator="greaterThan">
      <formula>$O19</formula>
    </cfRule>
  </conditionalFormatting>
  <conditionalFormatting sqref="G20 I20 K20 M20">
    <cfRule type="cellIs" dxfId="1778" priority="68" operator="between">
      <formula>$O20*0.9</formula>
      <formula>$O20</formula>
    </cfRule>
    <cfRule type="cellIs" dxfId="1777" priority="69" operator="lessThan">
      <formula>$O20*0.9</formula>
    </cfRule>
    <cfRule type="cellIs" dxfId="1776" priority="70" operator="greaterThan">
      <formula>$O20</formula>
    </cfRule>
  </conditionalFormatting>
  <conditionalFormatting sqref="G21 I21 K21 M21">
    <cfRule type="cellIs" dxfId="1775" priority="10" operator="between">
      <formula>$O21*0.9</formula>
      <formula>$O21</formula>
    </cfRule>
    <cfRule type="cellIs" dxfId="1774" priority="11" operator="lessThan">
      <formula>$O21*0.9</formula>
    </cfRule>
    <cfRule type="cellIs" dxfId="1773" priority="12" operator="greaterThan">
      <formula>$O21</formula>
    </cfRule>
  </conditionalFormatting>
  <conditionalFormatting sqref="D8">
    <cfRule type="cellIs" dxfId="1772" priority="7" operator="between">
      <formula>$F8*0.9</formula>
      <formula>$F8</formula>
    </cfRule>
    <cfRule type="cellIs" dxfId="1771" priority="8" operator="lessThan">
      <formula>$F8*0.9</formula>
    </cfRule>
    <cfRule type="cellIs" dxfId="1770" priority="9" operator="greaterThan">
      <formula>$F8</formula>
    </cfRule>
  </conditionalFormatting>
  <conditionalFormatting sqref="D13">
    <cfRule type="cellIs" dxfId="1769" priority="4" operator="between">
      <formula>$F13*0.9</formula>
      <formula>$F13</formula>
    </cfRule>
    <cfRule type="cellIs" dxfId="1768" priority="5" operator="lessThan">
      <formula>$F13*0.9</formula>
    </cfRule>
    <cfRule type="cellIs" dxfId="1767" priority="6" operator="greaterThan">
      <formula>$F13</formula>
    </cfRule>
  </conditionalFormatting>
  <conditionalFormatting sqref="D17">
    <cfRule type="cellIs" dxfId="1766" priority="1" operator="between">
      <formula>$F17*0.9</formula>
      <formula>$F17</formula>
    </cfRule>
    <cfRule type="cellIs" dxfId="1765" priority="2" operator="lessThan">
      <formula>$F17*0.9</formula>
    </cfRule>
    <cfRule type="cellIs" dxfId="1764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04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97.1</v>
      </c>
      <c r="E5" s="100">
        <f>SUM(D5/$F5)*100</f>
        <v>107.88888888888889</v>
      </c>
      <c r="F5" s="101">
        <v>90</v>
      </c>
      <c r="G5" s="96">
        <v>95.1</v>
      </c>
      <c r="H5" s="100">
        <f>SUM(G5/$O5)*100</f>
        <v>105.43237250554323</v>
      </c>
      <c r="I5" s="100">
        <v>94.199999999999989</v>
      </c>
      <c r="J5" s="100">
        <f>SUM(I5/$O5)*100</f>
        <v>104.43458980044345</v>
      </c>
      <c r="K5" s="25">
        <v>91.7</v>
      </c>
      <c r="L5" s="100">
        <f>SUM(K5/$O5)*100</f>
        <v>101.66297117516629</v>
      </c>
      <c r="M5" s="25"/>
      <c r="N5" s="35">
        <f>SUM(M5/$O5)*100</f>
        <v>0</v>
      </c>
      <c r="O5" s="40">
        <v>90.2</v>
      </c>
      <c r="Q5" s="1"/>
    </row>
    <row r="6" spans="3:17" ht="20.100000000000001" customHeight="1" x14ac:dyDescent="0.25">
      <c r="C6" s="28" t="s">
        <v>3</v>
      </c>
      <c r="D6" s="36">
        <v>9037</v>
      </c>
      <c r="E6" s="100">
        <f>SUM(D6/$F6)*100</f>
        <v>105.08139534883721</v>
      </c>
      <c r="F6" s="102">
        <v>8600</v>
      </c>
      <c r="G6" s="95">
        <v>8399</v>
      </c>
      <c r="H6" s="100">
        <f>SUM(G6/$O6)*100</f>
        <v>97.662790697674424</v>
      </c>
      <c r="I6" s="103">
        <v>9069</v>
      </c>
      <c r="J6" s="100">
        <f>SUM(I6/$O6)*100</f>
        <v>105.45348837209303</v>
      </c>
      <c r="K6" s="36">
        <v>9422</v>
      </c>
      <c r="L6" s="100">
        <f>SUM(K6/$O6)*100</f>
        <v>109.55813953488371</v>
      </c>
      <c r="M6" s="36"/>
      <c r="N6" s="35">
        <f>SUM(M6/$O6)*100</f>
        <v>0</v>
      </c>
      <c r="O6" s="42">
        <v>8600</v>
      </c>
      <c r="Q6" s="1"/>
    </row>
    <row r="7" spans="3:17" ht="20.100000000000001" customHeight="1" x14ac:dyDescent="0.25">
      <c r="C7" s="28" t="s">
        <v>10</v>
      </c>
      <c r="D7" s="25">
        <v>94</v>
      </c>
      <c r="E7" s="100">
        <f>SUM(D7/$F7)*100</f>
        <v>110.58823529411765</v>
      </c>
      <c r="F7" s="104">
        <v>85</v>
      </c>
      <c r="G7" s="96">
        <v>96.4</v>
      </c>
      <c r="H7" s="100">
        <f>SUM(G7/$O7)*100</f>
        <v>112.74853801169591</v>
      </c>
      <c r="I7" s="100">
        <v>93.4</v>
      </c>
      <c r="J7" s="100">
        <f>SUM(I7/$O7)*100</f>
        <v>109.23976608187135</v>
      </c>
      <c r="K7" s="25">
        <v>90.3</v>
      </c>
      <c r="L7" s="100">
        <f>SUM(K7/$O7)*100</f>
        <v>105.61403508771929</v>
      </c>
      <c r="M7" s="25"/>
      <c r="N7" s="35">
        <f>SUM(M7/$O7)*100</f>
        <v>0</v>
      </c>
      <c r="O7" s="41">
        <v>85.5</v>
      </c>
      <c r="Q7" s="1"/>
    </row>
    <row r="8" spans="3:17" ht="20.100000000000001" customHeight="1" x14ac:dyDescent="0.25">
      <c r="C8" s="28" t="s">
        <v>15</v>
      </c>
      <c r="D8" s="25">
        <v>76.599999999999994</v>
      </c>
      <c r="E8" s="100">
        <f>SUM(D8/$F8)*100</f>
        <v>88.045977011494244</v>
      </c>
      <c r="F8" s="104">
        <v>87</v>
      </c>
      <c r="G8" s="96">
        <v>80.3</v>
      </c>
      <c r="H8" s="100">
        <f>SUM(G8/$O8)*100</f>
        <v>89.222222222222214</v>
      </c>
      <c r="I8" s="100">
        <v>87</v>
      </c>
      <c r="J8" s="100">
        <f>SUM(I8/$O8)*100</f>
        <v>96.666666666666671</v>
      </c>
      <c r="K8" s="25">
        <v>86.6</v>
      </c>
      <c r="L8" s="100">
        <f>SUM(K8/$O8)*100</f>
        <v>96.222222222222214</v>
      </c>
      <c r="M8" s="25"/>
      <c r="N8" s="35">
        <f>SUM(M8/$O8)*100</f>
        <v>0</v>
      </c>
      <c r="O8" s="41">
        <v>90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85.7</v>
      </c>
      <c r="E10" s="100">
        <f>SUM(D10/$F10)*100</f>
        <v>103.25301204819277</v>
      </c>
      <c r="F10" s="101">
        <v>83</v>
      </c>
      <c r="G10" s="96">
        <v>60</v>
      </c>
      <c r="H10" s="100">
        <f>SUM(G10/$O10)*100</f>
        <v>72.115384615384613</v>
      </c>
      <c r="I10" s="100">
        <v>66.7</v>
      </c>
      <c r="J10" s="100">
        <f>SUM(I10/$O10)*100</f>
        <v>80.168269230769226</v>
      </c>
      <c r="K10" s="25">
        <v>50</v>
      </c>
      <c r="L10" s="100">
        <f>SUM(K10/$O10)*100</f>
        <v>60.096153846153847</v>
      </c>
      <c r="M10" s="25"/>
      <c r="N10" s="35">
        <f>SUM(M10/$O10)*100</f>
        <v>0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6763</v>
      </c>
      <c r="E11" s="100">
        <f>SUM(D11/$F11)*100</f>
        <v>88.98684210526315</v>
      </c>
      <c r="F11" s="102">
        <v>7600</v>
      </c>
      <c r="G11" s="95">
        <v>6636</v>
      </c>
      <c r="H11" s="100">
        <f>SUM(G11/$O11)*100</f>
        <v>87.31578947368422</v>
      </c>
      <c r="I11" s="103">
        <v>6856</v>
      </c>
      <c r="J11" s="100">
        <f>SUM(I11/$O11)*100</f>
        <v>90.21052631578948</v>
      </c>
      <c r="K11" s="36">
        <v>10012</v>
      </c>
      <c r="L11" s="100">
        <f>SUM(K11/$O11)*100</f>
        <v>131.73684210526315</v>
      </c>
      <c r="M11" s="36"/>
      <c r="N11" s="35">
        <f>SUM(M11/$O11)*100</f>
        <v>0</v>
      </c>
      <c r="O11" s="42">
        <v>7600</v>
      </c>
      <c r="Q11" s="1"/>
    </row>
    <row r="12" spans="3:17" ht="20.100000000000001" customHeight="1" x14ac:dyDescent="0.25">
      <c r="C12" s="28" t="s">
        <v>10</v>
      </c>
      <c r="D12" s="25">
        <v>81.8</v>
      </c>
      <c r="E12" s="100">
        <f>SUM(D12/$F12)*100</f>
        <v>103.54430379746834</v>
      </c>
      <c r="F12" s="101">
        <v>79</v>
      </c>
      <c r="G12" s="96">
        <v>90</v>
      </c>
      <c r="H12" s="100">
        <f>SUM(G12/$O12)*100</f>
        <v>113.63636363636363</v>
      </c>
      <c r="I12" s="100">
        <v>100</v>
      </c>
      <c r="J12" s="25">
        <f>SUM(I12/$O12)*100</f>
        <v>126.26262626262626</v>
      </c>
      <c r="K12" s="25">
        <v>100</v>
      </c>
      <c r="L12" s="100">
        <f>SUM(K12/$O12)*100</f>
        <v>126.26262626262626</v>
      </c>
      <c r="M12" s="25"/>
      <c r="N12" s="35">
        <f>SUM(M12/$O12)*100</f>
        <v>0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66.7</v>
      </c>
      <c r="E13" s="100">
        <f>SUM(D13/$F13)*100</f>
        <v>81.341463414634148</v>
      </c>
      <c r="F13" s="101">
        <v>82</v>
      </c>
      <c r="G13" s="96">
        <v>75</v>
      </c>
      <c r="H13" s="100">
        <f>SUM(G13/$O13)*100</f>
        <v>91.240875912408754</v>
      </c>
      <c r="I13" s="100">
        <v>100</v>
      </c>
      <c r="J13" s="100">
        <f>SUM(I13/$O13)*100</f>
        <v>121.65450121654501</v>
      </c>
      <c r="K13" s="25">
        <v>66.7</v>
      </c>
      <c r="L13" s="100">
        <f>SUM(K13/$O13)*100</f>
        <v>81.143552311435514</v>
      </c>
      <c r="M13" s="25"/>
      <c r="N13" s="35">
        <f>SUM(M13/$O13)*100</f>
        <v>0</v>
      </c>
      <c r="O13" s="41">
        <v>82.2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93.300000000000011</v>
      </c>
      <c r="E15" s="100">
        <f>SUM(D15/$F15)*100</f>
        <v>124.40000000000002</v>
      </c>
      <c r="F15" s="101">
        <v>75</v>
      </c>
      <c r="G15" s="96">
        <v>92.9</v>
      </c>
      <c r="H15" s="100">
        <f>SUM(G15/$O15)*100</f>
        <v>123.04635761589404</v>
      </c>
      <c r="I15" s="100">
        <v>97</v>
      </c>
      <c r="J15" s="100">
        <f>SUM(I15/$O15)*100</f>
        <v>128.47682119205297</v>
      </c>
      <c r="K15" s="25">
        <v>96</v>
      </c>
      <c r="L15" s="100">
        <f>SUM(K15/$O15)*100</f>
        <v>127.15231788079471</v>
      </c>
      <c r="M15" s="25"/>
      <c r="N15" s="35">
        <f>SUM(M15/$O15)*100</f>
        <v>0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89.7</v>
      </c>
      <c r="E16" s="100">
        <f>SUM(D16/$F16)*100</f>
        <v>128.14285714285714</v>
      </c>
      <c r="F16" s="101">
        <v>70</v>
      </c>
      <c r="G16" s="105">
        <v>83.3</v>
      </c>
      <c r="H16" s="100">
        <f t="shared" ref="H16:H17" si="0">SUM(G16/$O16)*100</f>
        <v>118.66096866096865</v>
      </c>
      <c r="I16" s="100">
        <v>80</v>
      </c>
      <c r="J16" s="100">
        <f t="shared" ref="J16:J17" si="1">SUM(I16/$O16)*100</f>
        <v>113.96011396011396</v>
      </c>
      <c r="K16" s="25">
        <v>76.2</v>
      </c>
      <c r="L16" s="100">
        <f t="shared" ref="L16:L17" si="2">SUM(K16/$O16)*100</f>
        <v>108.54700854700855</v>
      </c>
      <c r="M16" s="25"/>
      <c r="N16" s="35">
        <f>SUM(M16/$O16)*100</f>
        <v>0</v>
      </c>
      <c r="O16" s="41">
        <v>70.2</v>
      </c>
      <c r="Q16" s="1"/>
    </row>
    <row r="17" spans="3:17" ht="20.100000000000001" customHeight="1" x14ac:dyDescent="0.25">
      <c r="C17" s="28" t="s">
        <v>15</v>
      </c>
      <c r="D17" s="25">
        <v>97.399999999999991</v>
      </c>
      <c r="E17" s="100">
        <f>SUM(D17/$F17)*100</f>
        <v>129.52127659574467</v>
      </c>
      <c r="F17" s="101">
        <v>75.2</v>
      </c>
      <c r="G17" s="96">
        <v>97.6</v>
      </c>
      <c r="H17" s="100">
        <f t="shared" si="0"/>
        <v>129.27152317880794</v>
      </c>
      <c r="I17" s="100">
        <v>100</v>
      </c>
      <c r="J17" s="100">
        <f t="shared" si="1"/>
        <v>132.45033112582783</v>
      </c>
      <c r="K17" s="25">
        <v>100</v>
      </c>
      <c r="L17" s="100">
        <f t="shared" si="2"/>
        <v>132.45033112582783</v>
      </c>
      <c r="M17" s="25"/>
      <c r="N17" s="35">
        <f>SUM(M17/$O17)*100</f>
        <v>0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69.599999999999994</v>
      </c>
      <c r="E19" s="100">
        <f>SUM(D19/$F19)*100</f>
        <v>105.45454545454544</v>
      </c>
      <c r="F19" s="101">
        <v>66</v>
      </c>
      <c r="G19" s="96">
        <v>69.099999999999994</v>
      </c>
      <c r="H19" s="100">
        <f>SUM(G19/$O19)*100</f>
        <v>104.38066465256797</v>
      </c>
      <c r="I19" s="100">
        <v>68.400000000000006</v>
      </c>
      <c r="J19" s="100">
        <f>SUM(I19/$O19)*100</f>
        <v>103.32326283987916</v>
      </c>
      <c r="K19" s="25">
        <v>68.300000000000011</v>
      </c>
      <c r="L19" s="100">
        <f>SUM(K19/$O19)*100</f>
        <v>103.17220543806648</v>
      </c>
      <c r="M19" s="25"/>
      <c r="N19" s="35">
        <f>SUM(M19/$O19)*100</f>
        <v>0</v>
      </c>
      <c r="O19" s="41">
        <v>66.2</v>
      </c>
      <c r="Q19" s="1"/>
    </row>
    <row r="20" spans="3:17" ht="20.100000000000001" customHeight="1" x14ac:dyDescent="0.25">
      <c r="C20" s="28" t="s">
        <v>3</v>
      </c>
      <c r="D20" s="36">
        <v>4718</v>
      </c>
      <c r="E20" s="100">
        <f>SUM(D20/$F20)*100</f>
        <v>97.278350515463913</v>
      </c>
      <c r="F20" s="102">
        <v>4850</v>
      </c>
      <c r="G20" s="95">
        <v>4705</v>
      </c>
      <c r="H20" s="100">
        <f>SUM(G20/$O20)*100</f>
        <v>97.010309278350519</v>
      </c>
      <c r="I20" s="103">
        <v>4738</v>
      </c>
      <c r="J20" s="100">
        <f>SUM(I20/$O20)*100</f>
        <v>97.69072164948453</v>
      </c>
      <c r="K20" s="36">
        <v>4846</v>
      </c>
      <c r="L20" s="100">
        <f>SUM(K20/$O20)*100</f>
        <v>99.917525773195877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68.300000000000011</v>
      </c>
      <c r="E21" s="100">
        <f>SUM(D21/$F21)*100</f>
        <v>106.71875000000001</v>
      </c>
      <c r="F21" s="101">
        <v>64</v>
      </c>
      <c r="G21" s="96">
        <v>67.3</v>
      </c>
      <c r="H21" s="100">
        <f>SUM(G21/$O21)*100</f>
        <v>104.82866043613706</v>
      </c>
      <c r="I21" s="100">
        <v>65.3</v>
      </c>
      <c r="J21" s="100">
        <f>SUM(I21/$O21)*100</f>
        <v>101.71339563862927</v>
      </c>
      <c r="K21" s="25">
        <v>66.2</v>
      </c>
      <c r="L21" s="100">
        <f>SUM(K21/$O21)*100</f>
        <v>103.11526479750779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09" t="s">
        <v>7</v>
      </c>
      <c r="D23" s="109"/>
      <c r="E23" s="27"/>
      <c r="F23" s="39"/>
      <c r="G23" s="59"/>
      <c r="L23" s="27"/>
    </row>
    <row r="24" spans="3:17" ht="20.100000000000001" customHeight="1" x14ac:dyDescent="0.25">
      <c r="C24" s="110" t="s">
        <v>8</v>
      </c>
      <c r="D24" s="110"/>
      <c r="E24" s="27"/>
      <c r="F24" s="39"/>
      <c r="G24" s="59"/>
      <c r="L24" s="27"/>
    </row>
    <row r="25" spans="3:17" ht="20.100000000000001" customHeight="1" x14ac:dyDescent="0.25">
      <c r="C25" s="111" t="s">
        <v>9</v>
      </c>
      <c r="D25" s="11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763" priority="62" operator="between">
      <formula>$F5*0.9</formula>
      <formula>$F5</formula>
    </cfRule>
    <cfRule type="cellIs" dxfId="1762" priority="63" operator="lessThan">
      <formula>$F5*0.9</formula>
    </cfRule>
    <cfRule type="cellIs" dxfId="1761" priority="64" operator="greaterThan">
      <formula>$F5</formula>
    </cfRule>
  </conditionalFormatting>
  <conditionalFormatting sqref="D7">
    <cfRule type="cellIs" dxfId="1760" priority="55" operator="between">
      <formula>$F7*0.9</formula>
      <formula>$F7</formula>
    </cfRule>
    <cfRule type="cellIs" dxfId="1759" priority="56" operator="lessThan">
      <formula>$F7*0.9</formula>
    </cfRule>
    <cfRule type="cellIs" dxfId="1758" priority="57" operator="greaterThan">
      <formula>$F7</formula>
    </cfRule>
  </conditionalFormatting>
  <conditionalFormatting sqref="D6">
    <cfRule type="cellIs" dxfId="1757" priority="52" operator="between">
      <formula>$F6*0.9</formula>
      <formula>$F6</formula>
    </cfRule>
    <cfRule type="cellIs" dxfId="1756" priority="53" operator="lessThan">
      <formula>$F6*0.9</formula>
    </cfRule>
    <cfRule type="cellIs" dxfId="1755" priority="54" operator="greaterThan">
      <formula>$F6</formula>
    </cfRule>
  </conditionalFormatting>
  <conditionalFormatting sqref="D10">
    <cfRule type="cellIs" dxfId="1754" priority="49" operator="between">
      <formula>$F10*0.9</formula>
      <formula>$F10</formula>
    </cfRule>
    <cfRule type="cellIs" dxfId="1753" priority="50" operator="lessThan">
      <formula>$F10*0.9</formula>
    </cfRule>
    <cfRule type="cellIs" dxfId="1752" priority="51" operator="greaterThan">
      <formula>$F10</formula>
    </cfRule>
  </conditionalFormatting>
  <conditionalFormatting sqref="D15">
    <cfRule type="cellIs" dxfId="1751" priority="46" operator="between">
      <formula>$F15*0.9</formula>
      <formula>$F15</formula>
    </cfRule>
    <cfRule type="cellIs" dxfId="1750" priority="47" operator="lessThan">
      <formula>$F15*0.9</formula>
    </cfRule>
    <cfRule type="cellIs" dxfId="1749" priority="48" operator="greaterThan">
      <formula>$F15</formula>
    </cfRule>
  </conditionalFormatting>
  <conditionalFormatting sqref="D19">
    <cfRule type="cellIs" dxfId="1748" priority="43" operator="between">
      <formula>$F19*0.9</formula>
      <formula>$F19</formula>
    </cfRule>
    <cfRule type="cellIs" dxfId="1747" priority="44" operator="lessThan">
      <formula>$F19*0.9</formula>
    </cfRule>
    <cfRule type="cellIs" dxfId="1746" priority="45" operator="greaterThan">
      <formula>$F19</formula>
    </cfRule>
  </conditionalFormatting>
  <conditionalFormatting sqref="D11">
    <cfRule type="cellIs" dxfId="1745" priority="40" operator="between">
      <formula>$F11*0.9</formula>
      <formula>$F11</formula>
    </cfRule>
    <cfRule type="cellIs" dxfId="1744" priority="41" operator="lessThan">
      <formula>$F11*0.9</formula>
    </cfRule>
    <cfRule type="cellIs" dxfId="1743" priority="42" operator="greaterThan">
      <formula>$F11</formula>
    </cfRule>
  </conditionalFormatting>
  <conditionalFormatting sqref="D20">
    <cfRule type="cellIs" dxfId="1742" priority="37" operator="between">
      <formula>$F20*0.9</formula>
      <formula>$F20</formula>
    </cfRule>
    <cfRule type="cellIs" dxfId="1741" priority="38" operator="lessThan">
      <formula>$F20*0.9</formula>
    </cfRule>
    <cfRule type="cellIs" dxfId="1740" priority="39" operator="greaterThan">
      <formula>$F20</formula>
    </cfRule>
  </conditionalFormatting>
  <conditionalFormatting sqref="D12">
    <cfRule type="cellIs" dxfId="1739" priority="34" operator="between">
      <formula>$F12*0.9</formula>
      <formula>$F12</formula>
    </cfRule>
    <cfRule type="cellIs" dxfId="1738" priority="35" operator="lessThan">
      <formula>$F12*0.9</formula>
    </cfRule>
    <cfRule type="cellIs" dxfId="1737" priority="36" operator="greaterThan">
      <formula>$F12</formula>
    </cfRule>
  </conditionalFormatting>
  <conditionalFormatting sqref="D16">
    <cfRule type="cellIs" dxfId="1736" priority="31" operator="between">
      <formula>$F16*0.9</formula>
      <formula>$F16</formula>
    </cfRule>
    <cfRule type="cellIs" dxfId="1735" priority="32" operator="lessThan">
      <formula>$F16*0.9</formula>
    </cfRule>
    <cfRule type="cellIs" dxfId="1734" priority="33" operator="greaterThan">
      <formula>$F16</formula>
    </cfRule>
  </conditionalFormatting>
  <conditionalFormatting sqref="D21">
    <cfRule type="cellIs" dxfId="1733" priority="28" operator="between">
      <formula>$F21*0.9</formula>
      <formula>$F21</formula>
    </cfRule>
    <cfRule type="cellIs" dxfId="1732" priority="29" operator="lessThan">
      <formula>$F21*0.9</formula>
    </cfRule>
    <cfRule type="cellIs" dxfId="1731" priority="30" operator="greaterThan">
      <formula>$F21</formula>
    </cfRule>
  </conditionalFormatting>
  <conditionalFormatting sqref="G5 I5 K5 M5">
    <cfRule type="cellIs" dxfId="1730" priority="83" operator="between">
      <formula>$O5*0.9</formula>
      <formula>$O5</formula>
    </cfRule>
    <cfRule type="cellIs" dxfId="1729" priority="84" operator="lessThan">
      <formula>$O5*0.9</formula>
    </cfRule>
    <cfRule type="cellIs" dxfId="1728" priority="85" operator="greaterThan">
      <formula>$O5</formula>
    </cfRule>
  </conditionalFormatting>
  <conditionalFormatting sqref="G6 I6 K6 M6">
    <cfRule type="cellIs" dxfId="1727" priority="65" operator="between">
      <formula>$O6*0.9</formula>
      <formula>$O6</formula>
    </cfRule>
    <cfRule type="cellIs" dxfId="1726" priority="66" operator="lessThan">
      <formula>$O6*0.9</formula>
    </cfRule>
    <cfRule type="cellIs" dxfId="1725" priority="67" operator="greaterThan">
      <formula>$O6</formula>
    </cfRule>
  </conditionalFormatting>
  <conditionalFormatting sqref="G7 I7 K7 M7">
    <cfRule type="cellIs" dxfId="1724" priority="25" operator="between">
      <formula>$O7*0.9</formula>
      <formula>$O7</formula>
    </cfRule>
    <cfRule type="cellIs" dxfId="1723" priority="26" operator="lessThan">
      <formula>$O7*0.9</formula>
    </cfRule>
    <cfRule type="cellIs" dxfId="1722" priority="27" operator="greaterThan">
      <formula>$O7</formula>
    </cfRule>
  </conditionalFormatting>
  <conditionalFormatting sqref="G8 I8 K8 M8">
    <cfRule type="cellIs" dxfId="1721" priority="22" operator="between">
      <formula>$O8*0.9</formula>
      <formula>$O8</formula>
    </cfRule>
    <cfRule type="cellIs" dxfId="1720" priority="23" operator="lessThan">
      <formula>$O8*0.9</formula>
    </cfRule>
    <cfRule type="cellIs" dxfId="1719" priority="24" operator="greaterThan">
      <formula>$O8</formula>
    </cfRule>
  </conditionalFormatting>
  <conditionalFormatting sqref="G10 I10 K10 M10">
    <cfRule type="cellIs" dxfId="1718" priority="80" operator="between">
      <formula>$O10*0.9</formula>
      <formula>$O10</formula>
    </cfRule>
    <cfRule type="cellIs" dxfId="1717" priority="81" operator="lessThan">
      <formula>$O10*0.9</formula>
    </cfRule>
    <cfRule type="cellIs" dxfId="1716" priority="82" operator="greaterThan">
      <formula>$O10</formula>
    </cfRule>
  </conditionalFormatting>
  <conditionalFormatting sqref="G11 I11 K11 M11">
    <cfRule type="cellIs" dxfId="1715" priority="77" operator="between">
      <formula>$O11*0.9</formula>
      <formula>$O11</formula>
    </cfRule>
    <cfRule type="cellIs" dxfId="1714" priority="78" operator="lessThan">
      <formula>$O11*0.9</formula>
    </cfRule>
    <cfRule type="cellIs" dxfId="1713" priority="79" operator="greaterThan">
      <formula>$O11</formula>
    </cfRule>
  </conditionalFormatting>
  <conditionalFormatting sqref="G12 I12 K12 M12">
    <cfRule type="cellIs" dxfId="1712" priority="59" operator="between">
      <formula>$O12*0.9</formula>
      <formula>$O12</formula>
    </cfRule>
    <cfRule type="cellIs" dxfId="1711" priority="60" operator="lessThan">
      <formula>$O12*0.9</formula>
    </cfRule>
    <cfRule type="cellIs" dxfId="1710" priority="61" operator="greaterThan">
      <formula>$O12</formula>
    </cfRule>
  </conditionalFormatting>
  <conditionalFormatting sqref="G13 I13 K13 M13">
    <cfRule type="cellIs" dxfId="1709" priority="19" operator="between">
      <formula>$O13*0.9</formula>
      <formula>$O13</formula>
    </cfRule>
    <cfRule type="cellIs" dxfId="1708" priority="20" operator="lessThan">
      <formula>$O13*0.9</formula>
    </cfRule>
    <cfRule type="cellIs" dxfId="1707" priority="21" operator="greaterThan">
      <formula>$O13</formula>
    </cfRule>
  </conditionalFormatting>
  <conditionalFormatting sqref="G15 I15 K15 M15">
    <cfRule type="cellIs" dxfId="1706" priority="74" operator="between">
      <formula>$O15*0.9</formula>
      <formula>$O15</formula>
    </cfRule>
    <cfRule type="cellIs" dxfId="1705" priority="75" operator="lessThan">
      <formula>$O15*0.9</formula>
    </cfRule>
    <cfRule type="cellIs" dxfId="1704" priority="76" operator="greaterThan">
      <formula>$O15</formula>
    </cfRule>
  </conditionalFormatting>
  <conditionalFormatting sqref="G16 I16 K16 M16">
    <cfRule type="cellIs" dxfId="1703" priority="16" operator="between">
      <formula>$O16*0.9</formula>
      <formula>$O16</formula>
    </cfRule>
    <cfRule type="cellIs" dxfId="1702" priority="17" operator="lessThan">
      <formula>$O16*0.9</formula>
    </cfRule>
    <cfRule type="cellIs" dxfId="1701" priority="18" operator="greaterThan">
      <formula>$O16</formula>
    </cfRule>
  </conditionalFormatting>
  <conditionalFormatting sqref="G17 I17 K17 M17">
    <cfRule type="cellIs" dxfId="1700" priority="13" operator="between">
      <formula>$O17*0.9</formula>
      <formula>$O17</formula>
    </cfRule>
    <cfRule type="cellIs" dxfId="1699" priority="14" operator="lessThan">
      <formula>$O17*0.9</formula>
    </cfRule>
    <cfRule type="cellIs" dxfId="1698" priority="15" operator="greaterThan">
      <formula>$O17</formula>
    </cfRule>
  </conditionalFormatting>
  <conditionalFormatting sqref="G19 I19 K19 M19">
    <cfRule type="cellIs" dxfId="1697" priority="71" operator="between">
      <formula>$O19*0.9</formula>
      <formula>$O19</formula>
    </cfRule>
    <cfRule type="cellIs" dxfId="1696" priority="72" operator="lessThan">
      <formula>$O19*0.9</formula>
    </cfRule>
    <cfRule type="cellIs" dxfId="1695" priority="73" operator="greaterThan">
      <formula>$O19</formula>
    </cfRule>
  </conditionalFormatting>
  <conditionalFormatting sqref="G20 I20 K20 M20">
    <cfRule type="cellIs" dxfId="1694" priority="68" operator="between">
      <formula>$O20*0.9</formula>
      <formula>$O20</formula>
    </cfRule>
    <cfRule type="cellIs" dxfId="1693" priority="69" operator="lessThan">
      <formula>$O20*0.9</formula>
    </cfRule>
    <cfRule type="cellIs" dxfId="1692" priority="70" operator="greaterThan">
      <formula>$O20</formula>
    </cfRule>
  </conditionalFormatting>
  <conditionalFormatting sqref="G21 I21 K21 M21">
    <cfRule type="cellIs" dxfId="1691" priority="10" operator="between">
      <formula>$O21*0.9</formula>
      <formula>$O21</formula>
    </cfRule>
    <cfRule type="cellIs" dxfId="1690" priority="11" operator="lessThan">
      <formula>$O21*0.9</formula>
    </cfRule>
    <cfRule type="cellIs" dxfId="1689" priority="12" operator="greaterThan">
      <formula>$O21</formula>
    </cfRule>
  </conditionalFormatting>
  <conditionalFormatting sqref="D8">
    <cfRule type="cellIs" dxfId="1688" priority="7" operator="between">
      <formula>$F8*0.9</formula>
      <formula>$F8</formula>
    </cfRule>
    <cfRule type="cellIs" dxfId="1687" priority="8" operator="lessThan">
      <formula>$F8*0.9</formula>
    </cfRule>
    <cfRule type="cellIs" dxfId="1686" priority="9" operator="greaterThan">
      <formula>$F8</formula>
    </cfRule>
  </conditionalFormatting>
  <conditionalFormatting sqref="D13">
    <cfRule type="cellIs" dxfId="1685" priority="4" operator="between">
      <formula>$F13*0.9</formula>
      <formula>$F13</formula>
    </cfRule>
    <cfRule type="cellIs" dxfId="1684" priority="5" operator="lessThan">
      <formula>$F13*0.9</formula>
    </cfRule>
    <cfRule type="cellIs" dxfId="1683" priority="6" operator="greaterThan">
      <formula>$F13</formula>
    </cfRule>
  </conditionalFormatting>
  <conditionalFormatting sqref="D17">
    <cfRule type="cellIs" dxfId="1682" priority="1" operator="between">
      <formula>$F17*0.9</formula>
      <formula>$F17</formula>
    </cfRule>
    <cfRule type="cellIs" dxfId="1681" priority="2" operator="lessThan">
      <formula>$F17*0.9</formula>
    </cfRule>
    <cfRule type="cellIs" dxfId="1680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05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84</v>
      </c>
      <c r="E5" s="100">
        <f>SUM(D5/$F5)*100</f>
        <v>94.382022471910105</v>
      </c>
      <c r="F5" s="101">
        <v>89</v>
      </c>
      <c r="G5" s="96">
        <v>87</v>
      </c>
      <c r="H5" s="100">
        <f>SUM(G5/$O5)*100</f>
        <v>97.533632286995513</v>
      </c>
      <c r="I5" s="100">
        <v>84.6</v>
      </c>
      <c r="J5" s="100">
        <f>SUM(I5/$O5)*100</f>
        <v>94.843049327354251</v>
      </c>
      <c r="K5" s="25">
        <v>84.5</v>
      </c>
      <c r="L5" s="100">
        <f>SUM(K5/$O5)*100</f>
        <v>94.730941704035871</v>
      </c>
      <c r="M5" s="25"/>
      <c r="N5" s="35">
        <f>SUM(M5/$O5)*100</f>
        <v>0</v>
      </c>
      <c r="O5" s="40">
        <v>89.2</v>
      </c>
      <c r="Q5" s="1"/>
    </row>
    <row r="6" spans="3:17" ht="20.100000000000001" customHeight="1" x14ac:dyDescent="0.25">
      <c r="C6" s="28" t="s">
        <v>3</v>
      </c>
      <c r="D6" s="36">
        <v>7675</v>
      </c>
      <c r="E6" s="100">
        <f>SUM(D6/$F6)*100</f>
        <v>105.13698630136987</v>
      </c>
      <c r="F6" s="102">
        <v>7300</v>
      </c>
      <c r="G6" s="95">
        <v>7350</v>
      </c>
      <c r="H6" s="100">
        <f>SUM(G6/$O6)*100</f>
        <v>100.68493150684932</v>
      </c>
      <c r="I6" s="103">
        <v>7320</v>
      </c>
      <c r="J6" s="100">
        <f>SUM(I6/$O6)*100</f>
        <v>100.27397260273973</v>
      </c>
      <c r="K6" s="36">
        <v>6623</v>
      </c>
      <c r="L6" s="100">
        <f>SUM(K6/$O6)*100</f>
        <v>90.726027397260282</v>
      </c>
      <c r="M6" s="36"/>
      <c r="N6" s="35">
        <f>SUM(M6/$O6)*100</f>
        <v>0</v>
      </c>
      <c r="O6" s="42">
        <v>7300</v>
      </c>
      <c r="Q6" s="1"/>
    </row>
    <row r="7" spans="3:17" ht="20.100000000000001" customHeight="1" x14ac:dyDescent="0.25">
      <c r="C7" s="28" t="s">
        <v>10</v>
      </c>
      <c r="D7" s="25">
        <v>86.3</v>
      </c>
      <c r="E7" s="100">
        <f>SUM(D7/$F7)*100</f>
        <v>103.97590361445783</v>
      </c>
      <c r="F7" s="104">
        <v>83</v>
      </c>
      <c r="G7" s="96">
        <v>84.6</v>
      </c>
      <c r="H7" s="100">
        <f>SUM(G7/$O7)*100</f>
        <v>101.31736526946106</v>
      </c>
      <c r="I7" s="100">
        <v>80.2</v>
      </c>
      <c r="J7" s="100">
        <f>SUM(I7/$O7)*100</f>
        <v>96.047904191616766</v>
      </c>
      <c r="K7" s="25">
        <v>83.2</v>
      </c>
      <c r="L7" s="100">
        <f>SUM(K7/$O7)*100</f>
        <v>99.640718562874255</v>
      </c>
      <c r="M7" s="25"/>
      <c r="N7" s="35">
        <f>SUM(M7/$O7)*100</f>
        <v>0</v>
      </c>
      <c r="O7" s="41">
        <v>83.5</v>
      </c>
      <c r="Q7" s="1"/>
    </row>
    <row r="8" spans="3:17" ht="20.100000000000001" customHeight="1" x14ac:dyDescent="0.25">
      <c r="C8" s="28" t="s">
        <v>15</v>
      </c>
      <c r="D8" s="25">
        <v>88.1</v>
      </c>
      <c r="E8" s="100">
        <f>SUM(D8/$F8)*100</f>
        <v>112.94871794871794</v>
      </c>
      <c r="F8" s="104">
        <v>78</v>
      </c>
      <c r="G8" s="96">
        <v>85.5</v>
      </c>
      <c r="H8" s="100">
        <f>SUM(G8/$O8)*100</f>
        <v>105.55555555555556</v>
      </c>
      <c r="I8" s="100">
        <v>83.899999999999991</v>
      </c>
      <c r="J8" s="100">
        <f>SUM(I8/$O8)*100</f>
        <v>103.58024691358023</v>
      </c>
      <c r="K8" s="25">
        <v>88.5</v>
      </c>
      <c r="L8" s="100">
        <f>SUM(K8/$O8)*100</f>
        <v>109.25925925925925</v>
      </c>
      <c r="M8" s="25"/>
      <c r="N8" s="35">
        <f>SUM(M8/$O8)*100</f>
        <v>0</v>
      </c>
      <c r="O8" s="41">
        <v>81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90</v>
      </c>
      <c r="E10" s="100">
        <f>SUM(D10/$F10)*100</f>
        <v>108.43373493975903</v>
      </c>
      <c r="F10" s="101">
        <v>83</v>
      </c>
      <c r="G10" s="96">
        <v>87.5</v>
      </c>
      <c r="H10" s="100">
        <f>SUM(G10/$O10)*100</f>
        <v>105.16826923076923</v>
      </c>
      <c r="I10" s="100">
        <v>88.9</v>
      </c>
      <c r="J10" s="100">
        <f>SUM(I10/$O10)*100</f>
        <v>106.85096153846155</v>
      </c>
      <c r="K10" s="25">
        <v>85.7</v>
      </c>
      <c r="L10" s="100">
        <f>SUM(K10/$O10)*100</f>
        <v>103.00480769230769</v>
      </c>
      <c r="M10" s="25"/>
      <c r="N10" s="35">
        <f>SUM(M10/$O10)*100</f>
        <v>0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7101</v>
      </c>
      <c r="E11" s="100">
        <f>SUM(D11/$F11)*100</f>
        <v>103.66423357664235</v>
      </c>
      <c r="F11" s="102">
        <v>6850</v>
      </c>
      <c r="G11" s="95">
        <v>4013</v>
      </c>
      <c r="H11" s="100">
        <f>SUM(G11/$O11)*100</f>
        <v>58.583941605839421</v>
      </c>
      <c r="I11" s="103">
        <v>4125</v>
      </c>
      <c r="J11" s="100">
        <f>SUM(I11/$O11)*100</f>
        <v>60.21897810218978</v>
      </c>
      <c r="K11" s="36">
        <v>6646</v>
      </c>
      <c r="L11" s="100">
        <f>SUM(K11/$O11)*100</f>
        <v>97.021897810218988</v>
      </c>
      <c r="M11" s="36"/>
      <c r="N11" s="35">
        <f>SUM(M11/$O11)*100</f>
        <v>0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80</v>
      </c>
      <c r="E12" s="100">
        <f>SUM(D12/$F12)*100</f>
        <v>100</v>
      </c>
      <c r="F12" s="101">
        <v>80</v>
      </c>
      <c r="G12" s="96">
        <v>80</v>
      </c>
      <c r="H12" s="100">
        <f>SUM(G12/$O12)*100</f>
        <v>99.750623441396499</v>
      </c>
      <c r="I12" s="100">
        <v>90</v>
      </c>
      <c r="J12" s="25">
        <f>SUM(I12/$O12)*100</f>
        <v>112.21945137157108</v>
      </c>
      <c r="K12" s="25">
        <v>87.5</v>
      </c>
      <c r="L12" s="100">
        <f>SUM(K12/$O12)*100</f>
        <v>109.10224438902742</v>
      </c>
      <c r="M12" s="25"/>
      <c r="N12" s="35">
        <f>SUM(M12/$O12)*100</f>
        <v>0</v>
      </c>
      <c r="O12" s="41">
        <v>80.2</v>
      </c>
      <c r="Q12" s="1"/>
    </row>
    <row r="13" spans="3:17" ht="20.100000000000001" customHeight="1" x14ac:dyDescent="0.25">
      <c r="C13" s="28" t="s">
        <v>15</v>
      </c>
      <c r="D13" s="25">
        <v>100</v>
      </c>
      <c r="E13" s="100">
        <f>SUM(D13/$F13)*100</f>
        <v>147.05882352941177</v>
      </c>
      <c r="F13" s="101">
        <v>68</v>
      </c>
      <c r="G13" s="96">
        <v>100</v>
      </c>
      <c r="H13" s="100">
        <f>SUM(G13/$O13)*100</f>
        <v>146.62756598240469</v>
      </c>
      <c r="I13" s="100">
        <v>100</v>
      </c>
      <c r="J13" s="100">
        <f>SUM(I13/$O13)*100</f>
        <v>146.62756598240469</v>
      </c>
      <c r="K13" s="25">
        <v>100</v>
      </c>
      <c r="L13" s="100">
        <f>SUM(K13/$O13)*100</f>
        <v>146.62756598240469</v>
      </c>
      <c r="M13" s="25"/>
      <c r="N13" s="35">
        <f>SUM(M13/$O13)*100</f>
        <v>0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69.599999999999994</v>
      </c>
      <c r="E15" s="100">
        <f>SUM(D15/$F15)*100</f>
        <v>92.8</v>
      </c>
      <c r="F15" s="101">
        <v>75</v>
      </c>
      <c r="G15" s="96">
        <v>68.8</v>
      </c>
      <c r="H15" s="100">
        <f>SUM(G15/$O15)*100</f>
        <v>91.125827814569533</v>
      </c>
      <c r="I15" s="100">
        <v>66.2</v>
      </c>
      <c r="J15" s="100">
        <f>SUM(I15/$O15)*100</f>
        <v>87.682119205298008</v>
      </c>
      <c r="K15" s="25">
        <v>63.800000000000004</v>
      </c>
      <c r="L15" s="100">
        <f>SUM(K15/$O15)*100</f>
        <v>84.503311258278146</v>
      </c>
      <c r="M15" s="25"/>
      <c r="N15" s="35">
        <f>SUM(M15/$O15)*100</f>
        <v>0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86.5</v>
      </c>
      <c r="E16" s="100">
        <f>SUM(D16/$F16)*100</f>
        <v>125.36231884057972</v>
      </c>
      <c r="F16" s="101">
        <v>69</v>
      </c>
      <c r="G16" s="105">
        <v>82.7</v>
      </c>
      <c r="H16" s="100">
        <f t="shared" ref="H16:H17" si="0">SUM(G16/$O16)*100</f>
        <v>119.50867052023122</v>
      </c>
      <c r="I16" s="100">
        <v>66.400000000000006</v>
      </c>
      <c r="J16" s="100">
        <f t="shared" ref="J16:J17" si="1">SUM(I16/$O16)*100</f>
        <v>95.953757225433534</v>
      </c>
      <c r="K16" s="25">
        <v>63.800000000000004</v>
      </c>
      <c r="L16" s="100">
        <f t="shared" ref="L16:L17" si="2">SUM(K16/$O16)*100</f>
        <v>92.196531791907518</v>
      </c>
      <c r="M16" s="25"/>
      <c r="N16" s="35">
        <f>SUM(M16/$O16)*100</f>
        <v>0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54.500000000000007</v>
      </c>
      <c r="E17" s="100">
        <f>SUM(D17/$F17)*100</f>
        <v>71.71052631578948</v>
      </c>
      <c r="F17" s="101">
        <v>76</v>
      </c>
      <c r="G17" s="96">
        <v>49</v>
      </c>
      <c r="H17" s="100">
        <f t="shared" si="0"/>
        <v>64.22018348623854</v>
      </c>
      <c r="I17" s="100">
        <v>46</v>
      </c>
      <c r="J17" s="100">
        <f t="shared" si="1"/>
        <v>60.288335517693312</v>
      </c>
      <c r="K17" s="25">
        <v>47.099999999999994</v>
      </c>
      <c r="L17" s="100">
        <f t="shared" si="2"/>
        <v>61.730013106159888</v>
      </c>
      <c r="M17" s="25"/>
      <c r="N17" s="35">
        <f>SUM(M17/$O17)*100</f>
        <v>0</v>
      </c>
      <c r="O17" s="41">
        <v>76.3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67.5</v>
      </c>
      <c r="E19" s="100">
        <f>SUM(D19/$F19)*100</f>
        <v>103.84615384615385</v>
      </c>
      <c r="F19" s="101">
        <v>65</v>
      </c>
      <c r="G19" s="96">
        <v>69.400000000000006</v>
      </c>
      <c r="H19" s="100">
        <f>SUM(G19/$O19)*100</f>
        <v>106.44171779141105</v>
      </c>
      <c r="I19" s="100">
        <v>69.399999999999991</v>
      </c>
      <c r="J19" s="100">
        <f>SUM(I19/$O19)*100</f>
        <v>106.44171779141102</v>
      </c>
      <c r="K19" s="25">
        <v>70</v>
      </c>
      <c r="L19" s="100">
        <f>SUM(K19/$O19)*100</f>
        <v>107.36196319018406</v>
      </c>
      <c r="M19" s="25"/>
      <c r="N19" s="35">
        <f>SUM(M19/$O19)*100</f>
        <v>0</v>
      </c>
      <c r="O19" s="41">
        <v>65.2</v>
      </c>
      <c r="Q19" s="1"/>
    </row>
    <row r="20" spans="3:17" ht="20.100000000000001" customHeight="1" x14ac:dyDescent="0.25">
      <c r="C20" s="28" t="s">
        <v>3</v>
      </c>
      <c r="D20" s="36">
        <v>4295</v>
      </c>
      <c r="E20" s="100">
        <f>SUM(D20/$F20)*100</f>
        <v>88.556701030927826</v>
      </c>
      <c r="F20" s="102">
        <v>4850</v>
      </c>
      <c r="G20" s="95">
        <v>4561</v>
      </c>
      <c r="H20" s="100">
        <f>SUM(G20/$O20)*100</f>
        <v>94.041237113402062</v>
      </c>
      <c r="I20" s="103">
        <v>4588</v>
      </c>
      <c r="J20" s="100">
        <f>SUM(I20/$O20)*100</f>
        <v>94.597938144329902</v>
      </c>
      <c r="K20" s="36">
        <v>4622</v>
      </c>
      <c r="L20" s="100">
        <f>SUM(K20/$O20)*100</f>
        <v>95.298969072164951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66.5</v>
      </c>
      <c r="E21" s="100">
        <f>SUM(D21/$F21)*100</f>
        <v>103.90625</v>
      </c>
      <c r="F21" s="101">
        <v>64</v>
      </c>
      <c r="G21" s="96">
        <v>68.7</v>
      </c>
      <c r="H21" s="100">
        <f>SUM(G21/$O21)*100</f>
        <v>107.00934579439252</v>
      </c>
      <c r="I21" s="100">
        <v>68.2</v>
      </c>
      <c r="J21" s="100">
        <f>SUM(I21/$O21)*100</f>
        <v>106.23052959501558</v>
      </c>
      <c r="K21" s="25">
        <v>69.199999999999989</v>
      </c>
      <c r="L21" s="100">
        <f>SUM(K21/$O21)*100</f>
        <v>107.78816199376944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09" t="s">
        <v>7</v>
      </c>
      <c r="D23" s="109"/>
      <c r="E23" s="27"/>
      <c r="F23" s="39"/>
      <c r="G23" s="59"/>
      <c r="L23" s="27"/>
    </row>
    <row r="24" spans="3:17" ht="20.100000000000001" customHeight="1" x14ac:dyDescent="0.25">
      <c r="C24" s="110" t="s">
        <v>8</v>
      </c>
      <c r="D24" s="110"/>
      <c r="E24" s="27"/>
      <c r="F24" s="39"/>
      <c r="G24" s="59"/>
      <c r="L24" s="27"/>
    </row>
    <row r="25" spans="3:17" ht="20.100000000000001" customHeight="1" x14ac:dyDescent="0.25">
      <c r="C25" s="111" t="s">
        <v>9</v>
      </c>
      <c r="D25" s="11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679" priority="62" operator="between">
      <formula>$F5*0.9</formula>
      <formula>$F5</formula>
    </cfRule>
    <cfRule type="cellIs" dxfId="1678" priority="63" operator="lessThan">
      <formula>$F5*0.9</formula>
    </cfRule>
    <cfRule type="cellIs" dxfId="1677" priority="64" operator="greaterThan">
      <formula>$F5</formula>
    </cfRule>
  </conditionalFormatting>
  <conditionalFormatting sqref="D7">
    <cfRule type="cellIs" dxfId="1676" priority="55" operator="between">
      <formula>$F7*0.9</formula>
      <formula>$F7</formula>
    </cfRule>
    <cfRule type="cellIs" dxfId="1675" priority="56" operator="lessThan">
      <formula>$F7*0.9</formula>
    </cfRule>
    <cfRule type="cellIs" dxfId="1674" priority="57" operator="greaterThan">
      <formula>$F7</formula>
    </cfRule>
  </conditionalFormatting>
  <conditionalFormatting sqref="D6">
    <cfRule type="cellIs" dxfId="1673" priority="52" operator="between">
      <formula>$F6*0.9</formula>
      <formula>$F6</formula>
    </cfRule>
    <cfRule type="cellIs" dxfId="1672" priority="53" operator="lessThan">
      <formula>$F6*0.9</formula>
    </cfRule>
    <cfRule type="cellIs" dxfId="1671" priority="54" operator="greaterThan">
      <formula>$F6</formula>
    </cfRule>
  </conditionalFormatting>
  <conditionalFormatting sqref="D10">
    <cfRule type="cellIs" dxfId="1670" priority="49" operator="between">
      <formula>$F10*0.9</formula>
      <formula>$F10</formula>
    </cfRule>
    <cfRule type="cellIs" dxfId="1669" priority="50" operator="lessThan">
      <formula>$F10*0.9</formula>
    </cfRule>
    <cfRule type="cellIs" dxfId="1668" priority="51" operator="greaterThan">
      <formula>$F10</formula>
    </cfRule>
  </conditionalFormatting>
  <conditionalFormatting sqref="D15">
    <cfRule type="cellIs" dxfId="1667" priority="46" operator="between">
      <formula>$F15*0.9</formula>
      <formula>$F15</formula>
    </cfRule>
    <cfRule type="cellIs" dxfId="1666" priority="47" operator="lessThan">
      <formula>$F15*0.9</formula>
    </cfRule>
    <cfRule type="cellIs" dxfId="1665" priority="48" operator="greaterThan">
      <formula>$F15</formula>
    </cfRule>
  </conditionalFormatting>
  <conditionalFormatting sqref="D19">
    <cfRule type="cellIs" dxfId="1664" priority="43" operator="between">
      <formula>$F19*0.9</formula>
      <formula>$F19</formula>
    </cfRule>
    <cfRule type="cellIs" dxfId="1663" priority="44" operator="lessThan">
      <formula>$F19*0.9</formula>
    </cfRule>
    <cfRule type="cellIs" dxfId="1662" priority="45" operator="greaterThan">
      <formula>$F19</formula>
    </cfRule>
  </conditionalFormatting>
  <conditionalFormatting sqref="D11">
    <cfRule type="cellIs" dxfId="1661" priority="40" operator="between">
      <formula>$F11*0.9</formula>
      <formula>$F11</formula>
    </cfRule>
    <cfRule type="cellIs" dxfId="1660" priority="41" operator="lessThan">
      <formula>$F11*0.9</formula>
    </cfRule>
    <cfRule type="cellIs" dxfId="1659" priority="42" operator="greaterThan">
      <formula>$F11</formula>
    </cfRule>
  </conditionalFormatting>
  <conditionalFormatting sqref="D20">
    <cfRule type="cellIs" dxfId="1658" priority="37" operator="between">
      <formula>$F20*0.9</formula>
      <formula>$F20</formula>
    </cfRule>
    <cfRule type="cellIs" dxfId="1657" priority="38" operator="lessThan">
      <formula>$F20*0.9</formula>
    </cfRule>
    <cfRule type="cellIs" dxfId="1656" priority="39" operator="greaterThan">
      <formula>$F20</formula>
    </cfRule>
  </conditionalFormatting>
  <conditionalFormatting sqref="D12">
    <cfRule type="cellIs" dxfId="1655" priority="34" operator="between">
      <formula>$F12*0.9</formula>
      <formula>$F12</formula>
    </cfRule>
    <cfRule type="cellIs" dxfId="1654" priority="35" operator="lessThan">
      <formula>$F12*0.9</formula>
    </cfRule>
    <cfRule type="cellIs" dxfId="1653" priority="36" operator="greaterThan">
      <formula>$F12</formula>
    </cfRule>
  </conditionalFormatting>
  <conditionalFormatting sqref="D16">
    <cfRule type="cellIs" dxfId="1652" priority="31" operator="between">
      <formula>$F16*0.9</formula>
      <formula>$F16</formula>
    </cfRule>
    <cfRule type="cellIs" dxfId="1651" priority="32" operator="lessThan">
      <formula>$F16*0.9</formula>
    </cfRule>
    <cfRule type="cellIs" dxfId="1650" priority="33" operator="greaterThan">
      <formula>$F16</formula>
    </cfRule>
  </conditionalFormatting>
  <conditionalFormatting sqref="D21">
    <cfRule type="cellIs" dxfId="1649" priority="28" operator="between">
      <formula>$F21*0.9</formula>
      <formula>$F21</formula>
    </cfRule>
    <cfRule type="cellIs" dxfId="1648" priority="29" operator="lessThan">
      <formula>$F21*0.9</formula>
    </cfRule>
    <cfRule type="cellIs" dxfId="1647" priority="30" operator="greaterThan">
      <formula>$F21</formula>
    </cfRule>
  </conditionalFormatting>
  <conditionalFormatting sqref="G5 I5 K5 M5">
    <cfRule type="cellIs" dxfId="1646" priority="83" operator="between">
      <formula>$O5*0.9</formula>
      <formula>$O5</formula>
    </cfRule>
    <cfRule type="cellIs" dxfId="1645" priority="84" operator="lessThan">
      <formula>$O5*0.9</formula>
    </cfRule>
    <cfRule type="cellIs" dxfId="1644" priority="85" operator="greaterThan">
      <formula>$O5</formula>
    </cfRule>
  </conditionalFormatting>
  <conditionalFormatting sqref="G6 I6 K6 M6">
    <cfRule type="cellIs" dxfId="1643" priority="65" operator="between">
      <formula>$O6*0.9</formula>
      <formula>$O6</formula>
    </cfRule>
    <cfRule type="cellIs" dxfId="1642" priority="66" operator="lessThan">
      <formula>$O6*0.9</formula>
    </cfRule>
    <cfRule type="cellIs" dxfId="1641" priority="67" operator="greaterThan">
      <formula>$O6</formula>
    </cfRule>
  </conditionalFormatting>
  <conditionalFormatting sqref="G7 I7 K7 M7">
    <cfRule type="cellIs" dxfId="1640" priority="25" operator="between">
      <formula>$O7*0.9</formula>
      <formula>$O7</formula>
    </cfRule>
    <cfRule type="cellIs" dxfId="1639" priority="26" operator="lessThan">
      <formula>$O7*0.9</formula>
    </cfRule>
    <cfRule type="cellIs" dxfId="1638" priority="27" operator="greaterThan">
      <formula>$O7</formula>
    </cfRule>
  </conditionalFormatting>
  <conditionalFormatting sqref="G8 I8 K8 M8">
    <cfRule type="cellIs" dxfId="1637" priority="22" operator="between">
      <formula>$O8*0.9</formula>
      <formula>$O8</formula>
    </cfRule>
    <cfRule type="cellIs" dxfId="1636" priority="23" operator="lessThan">
      <formula>$O8*0.9</formula>
    </cfRule>
    <cfRule type="cellIs" dxfId="1635" priority="24" operator="greaterThan">
      <formula>$O8</formula>
    </cfRule>
  </conditionalFormatting>
  <conditionalFormatting sqref="G10 I10 K10 M10">
    <cfRule type="cellIs" dxfId="1634" priority="80" operator="between">
      <formula>$O10*0.9</formula>
      <formula>$O10</formula>
    </cfRule>
    <cfRule type="cellIs" dxfId="1633" priority="81" operator="lessThan">
      <formula>$O10*0.9</formula>
    </cfRule>
    <cfRule type="cellIs" dxfId="1632" priority="82" operator="greaterThan">
      <formula>$O10</formula>
    </cfRule>
  </conditionalFormatting>
  <conditionalFormatting sqref="G11 I11 K11 M11">
    <cfRule type="cellIs" dxfId="1631" priority="77" operator="between">
      <formula>$O11*0.9</formula>
      <formula>$O11</formula>
    </cfRule>
    <cfRule type="cellIs" dxfId="1630" priority="78" operator="lessThan">
      <formula>$O11*0.9</formula>
    </cfRule>
    <cfRule type="cellIs" dxfId="1629" priority="79" operator="greaterThan">
      <formula>$O11</formula>
    </cfRule>
  </conditionalFormatting>
  <conditionalFormatting sqref="G12 I12 K12 M12">
    <cfRule type="cellIs" dxfId="1628" priority="59" operator="between">
      <formula>$O12*0.9</formula>
      <formula>$O12</formula>
    </cfRule>
    <cfRule type="cellIs" dxfId="1627" priority="60" operator="lessThan">
      <formula>$O12*0.9</formula>
    </cfRule>
    <cfRule type="cellIs" dxfId="1626" priority="61" operator="greaterThan">
      <formula>$O12</formula>
    </cfRule>
  </conditionalFormatting>
  <conditionalFormatting sqref="G13 I13 K13 M13">
    <cfRule type="cellIs" dxfId="1625" priority="19" operator="between">
      <formula>$O13*0.9</formula>
      <formula>$O13</formula>
    </cfRule>
    <cfRule type="cellIs" dxfId="1624" priority="20" operator="lessThan">
      <formula>$O13*0.9</formula>
    </cfRule>
    <cfRule type="cellIs" dxfId="1623" priority="21" operator="greaterThan">
      <formula>$O13</formula>
    </cfRule>
  </conditionalFormatting>
  <conditionalFormatting sqref="G15 I15 K15 M15">
    <cfRule type="cellIs" dxfId="1622" priority="74" operator="between">
      <formula>$O15*0.9</formula>
      <formula>$O15</formula>
    </cfRule>
    <cfRule type="cellIs" dxfId="1621" priority="75" operator="lessThan">
      <formula>$O15*0.9</formula>
    </cfRule>
    <cfRule type="cellIs" dxfId="1620" priority="76" operator="greaterThan">
      <formula>$O15</formula>
    </cfRule>
  </conditionalFormatting>
  <conditionalFormatting sqref="G16 I16 K16 M16">
    <cfRule type="cellIs" dxfId="1619" priority="16" operator="between">
      <formula>$O16*0.9</formula>
      <formula>$O16</formula>
    </cfRule>
    <cfRule type="cellIs" dxfId="1618" priority="17" operator="lessThan">
      <formula>$O16*0.9</formula>
    </cfRule>
    <cfRule type="cellIs" dxfId="1617" priority="18" operator="greaterThan">
      <formula>$O16</formula>
    </cfRule>
  </conditionalFormatting>
  <conditionalFormatting sqref="G17 I17 K17 M17">
    <cfRule type="cellIs" dxfId="1616" priority="13" operator="between">
      <formula>$O17*0.9</formula>
      <formula>$O17</formula>
    </cfRule>
    <cfRule type="cellIs" dxfId="1615" priority="14" operator="lessThan">
      <formula>$O17*0.9</formula>
    </cfRule>
    <cfRule type="cellIs" dxfId="1614" priority="15" operator="greaterThan">
      <formula>$O17</formula>
    </cfRule>
  </conditionalFormatting>
  <conditionalFormatting sqref="G19 I19 K19 M19">
    <cfRule type="cellIs" dxfId="1613" priority="71" operator="between">
      <formula>$O19*0.9</formula>
      <formula>$O19</formula>
    </cfRule>
    <cfRule type="cellIs" dxfId="1612" priority="72" operator="lessThan">
      <formula>$O19*0.9</formula>
    </cfRule>
    <cfRule type="cellIs" dxfId="1611" priority="73" operator="greaterThan">
      <formula>$O19</formula>
    </cfRule>
  </conditionalFormatting>
  <conditionalFormatting sqref="G20 I20 K20 M20">
    <cfRule type="cellIs" dxfId="1610" priority="68" operator="between">
      <formula>$O20*0.9</formula>
      <formula>$O20</formula>
    </cfRule>
    <cfRule type="cellIs" dxfId="1609" priority="69" operator="lessThan">
      <formula>$O20*0.9</formula>
    </cfRule>
    <cfRule type="cellIs" dxfId="1608" priority="70" operator="greaterThan">
      <formula>$O20</formula>
    </cfRule>
  </conditionalFormatting>
  <conditionalFormatting sqref="G21 I21 K21 M21">
    <cfRule type="cellIs" dxfId="1607" priority="10" operator="between">
      <formula>$O21*0.9</formula>
      <formula>$O21</formula>
    </cfRule>
    <cfRule type="cellIs" dxfId="1606" priority="11" operator="lessThan">
      <formula>$O21*0.9</formula>
    </cfRule>
    <cfRule type="cellIs" dxfId="1605" priority="12" operator="greaterThan">
      <formula>$O21</formula>
    </cfRule>
  </conditionalFormatting>
  <conditionalFormatting sqref="D8">
    <cfRule type="cellIs" dxfId="1604" priority="7" operator="between">
      <formula>$F8*0.9</formula>
      <formula>$F8</formula>
    </cfRule>
    <cfRule type="cellIs" dxfId="1603" priority="8" operator="lessThan">
      <formula>$F8*0.9</formula>
    </cfRule>
    <cfRule type="cellIs" dxfId="1602" priority="9" operator="greaterThan">
      <formula>$F8</formula>
    </cfRule>
  </conditionalFormatting>
  <conditionalFormatting sqref="D13">
    <cfRule type="cellIs" dxfId="1601" priority="4" operator="between">
      <formula>$F13*0.9</formula>
      <formula>$F13</formula>
    </cfRule>
    <cfRule type="cellIs" dxfId="1600" priority="5" operator="lessThan">
      <formula>$F13*0.9</formula>
    </cfRule>
    <cfRule type="cellIs" dxfId="1599" priority="6" operator="greaterThan">
      <formula>$F13</formula>
    </cfRule>
  </conditionalFormatting>
  <conditionalFormatting sqref="D17">
    <cfRule type="cellIs" dxfId="1598" priority="1" operator="between">
      <formula>$F17*0.9</formula>
      <formula>$F17</formula>
    </cfRule>
    <cfRule type="cellIs" dxfId="1597" priority="2" operator="lessThan">
      <formula>$F17*0.9</formula>
    </cfRule>
    <cfRule type="cellIs" dxfId="1596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06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92.7</v>
      </c>
      <c r="E5" s="100">
        <f>SUM(D5/$F5)*100</f>
        <v>109.05882352941177</v>
      </c>
      <c r="F5" s="101">
        <v>85</v>
      </c>
      <c r="G5" s="96">
        <v>91.4</v>
      </c>
      <c r="H5" s="100">
        <f>SUM(G5/$O5)*100</f>
        <v>107.27699530516432</v>
      </c>
      <c r="I5" s="100">
        <v>89.5</v>
      </c>
      <c r="J5" s="100">
        <f>SUM(I5/$O5)*100</f>
        <v>105.0469483568075</v>
      </c>
      <c r="K5" s="25">
        <v>84.6</v>
      </c>
      <c r="L5" s="100">
        <f>SUM(K5/$O5)*100</f>
        <v>99.295774647887313</v>
      </c>
      <c r="M5" s="25"/>
      <c r="N5" s="35">
        <f>SUM(M5/$O5)*100</f>
        <v>0</v>
      </c>
      <c r="O5" s="40">
        <v>85.2</v>
      </c>
      <c r="Q5" s="1"/>
    </row>
    <row r="6" spans="3:17" ht="20.100000000000001" customHeight="1" x14ac:dyDescent="0.25">
      <c r="C6" s="28" t="s">
        <v>3</v>
      </c>
      <c r="D6" s="36">
        <v>9310</v>
      </c>
      <c r="E6" s="100">
        <f>SUM(D6/$F6)*100</f>
        <v>124.13333333333334</v>
      </c>
      <c r="F6" s="102">
        <v>7500</v>
      </c>
      <c r="G6" s="95">
        <v>9360</v>
      </c>
      <c r="H6" s="100">
        <f>SUM(G6/$O6)*100</f>
        <v>124.8</v>
      </c>
      <c r="I6" s="103">
        <v>9140</v>
      </c>
      <c r="J6" s="100">
        <f>SUM(I6/$O6)*100</f>
        <v>121.86666666666666</v>
      </c>
      <c r="K6" s="36">
        <v>8522</v>
      </c>
      <c r="L6" s="100">
        <f>SUM(K6/$O6)*100</f>
        <v>113.62666666666668</v>
      </c>
      <c r="M6" s="36"/>
      <c r="N6" s="35">
        <f>SUM(M6/$O6)*100</f>
        <v>0</v>
      </c>
      <c r="O6" s="42">
        <v>7500</v>
      </c>
      <c r="Q6" s="1"/>
    </row>
    <row r="7" spans="3:17" ht="20.100000000000001" customHeight="1" x14ac:dyDescent="0.25">
      <c r="C7" s="28" t="s">
        <v>10</v>
      </c>
      <c r="D7" s="25">
        <v>90.600000000000009</v>
      </c>
      <c r="E7" s="100">
        <f>SUM(D7/$F7)*100</f>
        <v>109.15662650602411</v>
      </c>
      <c r="F7" s="104">
        <v>83</v>
      </c>
      <c r="G7" s="96">
        <v>88</v>
      </c>
      <c r="H7" s="100">
        <f>SUM(G7/$O7)*100</f>
        <v>105.38922155688624</v>
      </c>
      <c r="I7" s="100">
        <v>85.5</v>
      </c>
      <c r="J7" s="100">
        <f>SUM(I7/$O7)*100</f>
        <v>102.39520958083833</v>
      </c>
      <c r="K7" s="25">
        <v>87.9</v>
      </c>
      <c r="L7" s="100">
        <f>SUM(K7/$O7)*100</f>
        <v>105.26946107784431</v>
      </c>
      <c r="M7" s="25"/>
      <c r="N7" s="35">
        <f>SUM(M7/$O7)*100</f>
        <v>0</v>
      </c>
      <c r="O7" s="41">
        <v>83.5</v>
      </c>
      <c r="Q7" s="1"/>
    </row>
    <row r="8" spans="3:17" ht="20.100000000000001" customHeight="1" x14ac:dyDescent="0.25">
      <c r="C8" s="28" t="s">
        <v>15</v>
      </c>
      <c r="D8" s="25">
        <v>89.600000000000009</v>
      </c>
      <c r="E8" s="100">
        <f>SUM(D8/$F8)*100</f>
        <v>128</v>
      </c>
      <c r="F8" s="104">
        <v>70</v>
      </c>
      <c r="G8" s="96">
        <v>92.5</v>
      </c>
      <c r="H8" s="100">
        <f>SUM(G8/$O8)*100</f>
        <v>126.71232876712328</v>
      </c>
      <c r="I8" s="100">
        <v>90.9</v>
      </c>
      <c r="J8" s="100">
        <f>SUM(I8/$O8)*100</f>
        <v>124.52054794520548</v>
      </c>
      <c r="K8" s="25">
        <v>93.5</v>
      </c>
      <c r="L8" s="100">
        <f>SUM(K8/$O8)*100</f>
        <v>128.08219178082192</v>
      </c>
      <c r="M8" s="25"/>
      <c r="N8" s="35">
        <f>SUM(M8/$O8)*100</f>
        <v>0</v>
      </c>
      <c r="O8" s="41">
        <v>73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120.48192771084338</v>
      </c>
      <c r="F10" s="101">
        <v>83</v>
      </c>
      <c r="G10" s="96">
        <v>100</v>
      </c>
      <c r="H10" s="100">
        <f>SUM(G10/$O10)*100</f>
        <v>120.19230769230769</v>
      </c>
      <c r="I10" s="100">
        <v>100</v>
      </c>
      <c r="J10" s="100">
        <f>SUM(I10/$O10)*100</f>
        <v>120.19230769230769</v>
      </c>
      <c r="K10" s="25">
        <v>80</v>
      </c>
      <c r="L10" s="100">
        <f>SUM(K10/$O10)*100</f>
        <v>96.153846153846146</v>
      </c>
      <c r="M10" s="25"/>
      <c r="N10" s="35">
        <f>SUM(M10/$O10)*100</f>
        <v>0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5440</v>
      </c>
      <c r="E11" s="100">
        <f>SUM(D11/$F11)*100</f>
        <v>79.416058394160586</v>
      </c>
      <c r="F11" s="102">
        <v>6850</v>
      </c>
      <c r="G11" s="95">
        <v>2695</v>
      </c>
      <c r="H11" s="100">
        <f>SUM(G11/$O11)*100</f>
        <v>39.34306569343066</v>
      </c>
      <c r="I11" s="103">
        <v>10612</v>
      </c>
      <c r="J11" s="100">
        <f>SUM(I11/$O11)*100</f>
        <v>154.91970802919707</v>
      </c>
      <c r="K11" s="36">
        <v>12033</v>
      </c>
      <c r="L11" s="100">
        <f>SUM(K11/$O11)*100</f>
        <v>175.66423357664235</v>
      </c>
      <c r="M11" s="36"/>
      <c r="N11" s="35">
        <f>SUM(M11/$O11)*100</f>
        <v>0</v>
      </c>
      <c r="O11" s="42">
        <v>6850</v>
      </c>
      <c r="Q11" s="1"/>
    </row>
    <row r="12" spans="3:17" ht="20.100000000000001" customHeight="1" x14ac:dyDescent="0.25">
      <c r="C12" s="28" t="s">
        <v>10</v>
      </c>
      <c r="D12" s="25">
        <v>100</v>
      </c>
      <c r="E12" s="100">
        <f>SUM(D12/$F12)*100</f>
        <v>126.58227848101266</v>
      </c>
      <c r="F12" s="101">
        <v>79</v>
      </c>
      <c r="G12" s="96">
        <v>100</v>
      </c>
      <c r="H12" s="100">
        <f>SUM(G12/$O12)*100</f>
        <v>126.26262626262626</v>
      </c>
      <c r="I12" s="100">
        <v>100</v>
      </c>
      <c r="J12" s="25">
        <f>SUM(I12/$O12)*100</f>
        <v>126.26262626262626</v>
      </c>
      <c r="K12" s="25">
        <v>100</v>
      </c>
      <c r="L12" s="100">
        <f>SUM(K12/$O12)*100</f>
        <v>126.26262626262626</v>
      </c>
      <c r="M12" s="25"/>
      <c r="N12" s="35">
        <f>SUM(M12/$O12)*100</f>
        <v>0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100</v>
      </c>
      <c r="E13" s="100">
        <f>SUM(D13/$F13)*100</f>
        <v>147.05882352941177</v>
      </c>
      <c r="F13" s="101">
        <v>68</v>
      </c>
      <c r="G13" s="96">
        <v>0</v>
      </c>
      <c r="H13" s="100">
        <f>SUM(G13/$O13)*100</f>
        <v>0</v>
      </c>
      <c r="I13" s="100">
        <v>100</v>
      </c>
      <c r="J13" s="100">
        <f>SUM(I13/$O13)*100</f>
        <v>146.62756598240469</v>
      </c>
      <c r="K13" s="25">
        <v>100</v>
      </c>
      <c r="L13" s="100">
        <f>SUM(K13/$O13)*100</f>
        <v>146.62756598240469</v>
      </c>
      <c r="M13" s="25"/>
      <c r="N13" s="35">
        <f>SUM(M13/$O13)*100</f>
        <v>0</v>
      </c>
      <c r="O13" s="41">
        <v>68.2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73.099999999999994</v>
      </c>
      <c r="E15" s="100">
        <f>SUM(D15/$F15)*100</f>
        <v>97.466666666666654</v>
      </c>
      <c r="F15" s="101">
        <v>75</v>
      </c>
      <c r="G15" s="96">
        <v>65.3</v>
      </c>
      <c r="H15" s="100">
        <f>SUM(G15/$O15)*100</f>
        <v>86.490066225165563</v>
      </c>
      <c r="I15" s="100">
        <v>70</v>
      </c>
      <c r="J15" s="100">
        <f>SUM(I15/$O15)*100</f>
        <v>92.715231788079464</v>
      </c>
      <c r="K15" s="25">
        <v>71.099999999999994</v>
      </c>
      <c r="L15" s="100">
        <f>SUM(K15/$O15)*100</f>
        <v>94.172185430463571</v>
      </c>
      <c r="M15" s="25"/>
      <c r="N15" s="35">
        <f>SUM(M15/$O15)*100</f>
        <v>0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71.399999999999991</v>
      </c>
      <c r="E16" s="100">
        <f>SUM(D16/$F16)*100</f>
        <v>103.47826086956519</v>
      </c>
      <c r="F16" s="101">
        <v>69</v>
      </c>
      <c r="G16" s="105">
        <v>71.099999999999994</v>
      </c>
      <c r="H16" s="100">
        <f t="shared" ref="H16:H17" si="0">SUM(G16/$O16)*100</f>
        <v>102.74566473988438</v>
      </c>
      <c r="I16" s="100">
        <v>71.2</v>
      </c>
      <c r="J16" s="100">
        <f t="shared" ref="J16:J17" si="1">SUM(I16/$O16)*100</f>
        <v>102.89017341040463</v>
      </c>
      <c r="K16" s="25">
        <v>75.5</v>
      </c>
      <c r="L16" s="100">
        <f t="shared" ref="L16:L17" si="2">SUM(K16/$O16)*100</f>
        <v>109.10404624277457</v>
      </c>
      <c r="M16" s="25"/>
      <c r="N16" s="35">
        <f>SUM(M16/$O16)*100</f>
        <v>0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39.4</v>
      </c>
      <c r="E17" s="100">
        <f>SUM(D17/$F17)*100</f>
        <v>52.393617021276597</v>
      </c>
      <c r="F17" s="101">
        <v>75.2</v>
      </c>
      <c r="G17" s="96">
        <v>52.4</v>
      </c>
      <c r="H17" s="100">
        <f t="shared" si="0"/>
        <v>69.403973509933763</v>
      </c>
      <c r="I17" s="100">
        <v>51</v>
      </c>
      <c r="J17" s="100">
        <f t="shared" si="1"/>
        <v>67.549668874172184</v>
      </c>
      <c r="K17" s="25">
        <v>54.300000000000004</v>
      </c>
      <c r="L17" s="100">
        <f t="shared" si="2"/>
        <v>71.920529801324506</v>
      </c>
      <c r="M17" s="25"/>
      <c r="N17" s="35">
        <f>SUM(M17/$O17)*100</f>
        <v>0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69.5</v>
      </c>
      <c r="E19" s="100">
        <f>SUM(D19/$F19)*100</f>
        <v>112.09677419354837</v>
      </c>
      <c r="F19" s="101">
        <v>62</v>
      </c>
      <c r="G19" s="96">
        <v>70.099999999999994</v>
      </c>
      <c r="H19" s="100">
        <f>SUM(G19/$O19)*100</f>
        <v>112.70096463022507</v>
      </c>
      <c r="I19" s="100">
        <v>69.599999999999994</v>
      </c>
      <c r="J19" s="100">
        <f>SUM(I19/$O19)*100</f>
        <v>111.89710610932475</v>
      </c>
      <c r="K19" s="25">
        <v>70.099999999999994</v>
      </c>
      <c r="L19" s="100">
        <f>SUM(K19/$O19)*100</f>
        <v>112.70096463022507</v>
      </c>
      <c r="M19" s="25"/>
      <c r="N19" s="35">
        <f>SUM(M19/$O19)*100</f>
        <v>0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4400</v>
      </c>
      <c r="E20" s="100">
        <f>SUM(D20/$F20)*100</f>
        <v>90.721649484536087</v>
      </c>
      <c r="F20" s="102">
        <v>4850</v>
      </c>
      <c r="G20" s="95">
        <v>4362</v>
      </c>
      <c r="H20" s="100">
        <f>SUM(G20/$O20)*100</f>
        <v>89.938144329896915</v>
      </c>
      <c r="I20" s="103">
        <v>4538</v>
      </c>
      <c r="J20" s="100">
        <f>SUM(I20/$O20)*100</f>
        <v>93.567010309278359</v>
      </c>
      <c r="K20" s="36">
        <v>4553</v>
      </c>
      <c r="L20" s="100">
        <f>SUM(K20/$O20)*100</f>
        <v>93.876288659793815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68.7</v>
      </c>
      <c r="E21" s="100">
        <f>SUM(D21/$F21)*100</f>
        <v>107.34375</v>
      </c>
      <c r="F21" s="101">
        <v>64</v>
      </c>
      <c r="G21" s="96">
        <v>68.7</v>
      </c>
      <c r="H21" s="100">
        <f>SUM(G21/$O21)*100</f>
        <v>107.00934579439252</v>
      </c>
      <c r="I21" s="100">
        <v>68.100000000000009</v>
      </c>
      <c r="J21" s="100">
        <f>SUM(I21/$O21)*100</f>
        <v>106.0747663551402</v>
      </c>
      <c r="K21" s="25">
        <v>68.600000000000009</v>
      </c>
      <c r="L21" s="100">
        <f>SUM(K21/$O21)*100</f>
        <v>106.85358255451713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09" t="s">
        <v>7</v>
      </c>
      <c r="D23" s="109"/>
      <c r="E23" s="27"/>
      <c r="F23" s="39"/>
      <c r="G23" s="59"/>
      <c r="L23" s="27"/>
    </row>
    <row r="24" spans="3:17" ht="20.100000000000001" customHeight="1" x14ac:dyDescent="0.25">
      <c r="C24" s="110" t="s">
        <v>8</v>
      </c>
      <c r="D24" s="110"/>
      <c r="E24" s="27"/>
      <c r="F24" s="39"/>
      <c r="G24" s="59"/>
      <c r="L24" s="27"/>
    </row>
    <row r="25" spans="3:17" ht="20.100000000000001" customHeight="1" x14ac:dyDescent="0.25">
      <c r="C25" s="111" t="s">
        <v>9</v>
      </c>
      <c r="D25" s="11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595" priority="62" operator="between">
      <formula>$F5*0.9</formula>
      <formula>$F5</formula>
    </cfRule>
    <cfRule type="cellIs" dxfId="1594" priority="63" operator="lessThan">
      <formula>$F5*0.9</formula>
    </cfRule>
    <cfRule type="cellIs" dxfId="1593" priority="64" operator="greaterThan">
      <formula>$F5</formula>
    </cfRule>
  </conditionalFormatting>
  <conditionalFormatting sqref="D7">
    <cfRule type="cellIs" dxfId="1592" priority="55" operator="between">
      <formula>$F7*0.9</formula>
      <formula>$F7</formula>
    </cfRule>
    <cfRule type="cellIs" dxfId="1591" priority="56" operator="lessThan">
      <formula>$F7*0.9</formula>
    </cfRule>
    <cfRule type="cellIs" dxfId="1590" priority="57" operator="greaterThan">
      <formula>$F7</formula>
    </cfRule>
  </conditionalFormatting>
  <conditionalFormatting sqref="D6">
    <cfRule type="cellIs" dxfId="1589" priority="52" operator="between">
      <formula>$F6*0.9</formula>
      <formula>$F6</formula>
    </cfRule>
    <cfRule type="cellIs" dxfId="1588" priority="53" operator="lessThan">
      <formula>$F6*0.9</formula>
    </cfRule>
    <cfRule type="cellIs" dxfId="1587" priority="54" operator="greaterThan">
      <formula>$F6</formula>
    </cfRule>
  </conditionalFormatting>
  <conditionalFormatting sqref="D10">
    <cfRule type="cellIs" dxfId="1586" priority="49" operator="between">
      <formula>$F10*0.9</formula>
      <formula>$F10</formula>
    </cfRule>
    <cfRule type="cellIs" dxfId="1585" priority="50" operator="lessThan">
      <formula>$F10*0.9</formula>
    </cfRule>
    <cfRule type="cellIs" dxfId="1584" priority="51" operator="greaterThan">
      <formula>$F10</formula>
    </cfRule>
  </conditionalFormatting>
  <conditionalFormatting sqref="D15">
    <cfRule type="cellIs" dxfId="1583" priority="46" operator="between">
      <formula>$F15*0.9</formula>
      <formula>$F15</formula>
    </cfRule>
    <cfRule type="cellIs" dxfId="1582" priority="47" operator="lessThan">
      <formula>$F15*0.9</formula>
    </cfRule>
    <cfRule type="cellIs" dxfId="1581" priority="48" operator="greaterThan">
      <formula>$F15</formula>
    </cfRule>
  </conditionalFormatting>
  <conditionalFormatting sqref="D19">
    <cfRule type="cellIs" dxfId="1580" priority="43" operator="between">
      <formula>$F19*0.9</formula>
      <formula>$F19</formula>
    </cfRule>
    <cfRule type="cellIs" dxfId="1579" priority="44" operator="lessThan">
      <formula>$F19*0.9</formula>
    </cfRule>
    <cfRule type="cellIs" dxfId="1578" priority="45" operator="greaterThan">
      <formula>$F19</formula>
    </cfRule>
  </conditionalFormatting>
  <conditionalFormatting sqref="D11">
    <cfRule type="cellIs" dxfId="1577" priority="40" operator="between">
      <formula>$F11*0.9</formula>
      <formula>$F11</formula>
    </cfRule>
    <cfRule type="cellIs" dxfId="1576" priority="41" operator="lessThan">
      <formula>$F11*0.9</formula>
    </cfRule>
    <cfRule type="cellIs" dxfId="1575" priority="42" operator="greaterThan">
      <formula>$F11</formula>
    </cfRule>
  </conditionalFormatting>
  <conditionalFormatting sqref="D20">
    <cfRule type="cellIs" dxfId="1574" priority="37" operator="between">
      <formula>$F20*0.9</formula>
      <formula>$F20</formula>
    </cfRule>
    <cfRule type="cellIs" dxfId="1573" priority="38" operator="lessThan">
      <formula>$F20*0.9</formula>
    </cfRule>
    <cfRule type="cellIs" dxfId="1572" priority="39" operator="greaterThan">
      <formula>$F20</formula>
    </cfRule>
  </conditionalFormatting>
  <conditionalFormatting sqref="D12">
    <cfRule type="cellIs" dxfId="1571" priority="34" operator="between">
      <formula>$F12*0.9</formula>
      <formula>$F12</formula>
    </cfRule>
    <cfRule type="cellIs" dxfId="1570" priority="35" operator="lessThan">
      <formula>$F12*0.9</formula>
    </cfRule>
    <cfRule type="cellIs" dxfId="1569" priority="36" operator="greaterThan">
      <formula>$F12</formula>
    </cfRule>
  </conditionalFormatting>
  <conditionalFormatting sqref="D16">
    <cfRule type="cellIs" dxfId="1568" priority="31" operator="between">
      <formula>$F16*0.9</formula>
      <formula>$F16</formula>
    </cfRule>
    <cfRule type="cellIs" dxfId="1567" priority="32" operator="lessThan">
      <formula>$F16*0.9</formula>
    </cfRule>
    <cfRule type="cellIs" dxfId="1566" priority="33" operator="greaterThan">
      <formula>$F16</formula>
    </cfRule>
  </conditionalFormatting>
  <conditionalFormatting sqref="D21">
    <cfRule type="cellIs" dxfId="1565" priority="28" operator="between">
      <formula>$F21*0.9</formula>
      <formula>$F21</formula>
    </cfRule>
    <cfRule type="cellIs" dxfId="1564" priority="29" operator="lessThan">
      <formula>$F21*0.9</formula>
    </cfRule>
    <cfRule type="cellIs" dxfId="1563" priority="30" operator="greaterThan">
      <formula>$F21</formula>
    </cfRule>
  </conditionalFormatting>
  <conditionalFormatting sqref="G5 I5 K5 M5">
    <cfRule type="cellIs" dxfId="1562" priority="83" operator="between">
      <formula>$O5*0.9</formula>
      <formula>$O5</formula>
    </cfRule>
    <cfRule type="cellIs" dxfId="1561" priority="84" operator="lessThan">
      <formula>$O5*0.9</formula>
    </cfRule>
    <cfRule type="cellIs" dxfId="1560" priority="85" operator="greaterThan">
      <formula>$O5</formula>
    </cfRule>
  </conditionalFormatting>
  <conditionalFormatting sqref="G6 I6 K6 M6">
    <cfRule type="cellIs" dxfId="1559" priority="65" operator="between">
      <formula>$O6*0.9</formula>
      <formula>$O6</formula>
    </cfRule>
    <cfRule type="cellIs" dxfId="1558" priority="66" operator="lessThan">
      <formula>$O6*0.9</formula>
    </cfRule>
    <cfRule type="cellIs" dxfId="1557" priority="67" operator="greaterThan">
      <formula>$O6</formula>
    </cfRule>
  </conditionalFormatting>
  <conditionalFormatting sqref="G7 I7 K7 M7">
    <cfRule type="cellIs" dxfId="1556" priority="25" operator="between">
      <formula>$O7*0.9</formula>
      <formula>$O7</formula>
    </cfRule>
    <cfRule type="cellIs" dxfId="1555" priority="26" operator="lessThan">
      <formula>$O7*0.9</formula>
    </cfRule>
    <cfRule type="cellIs" dxfId="1554" priority="27" operator="greaterThan">
      <formula>$O7</formula>
    </cfRule>
  </conditionalFormatting>
  <conditionalFormatting sqref="G8 I8 K8 M8">
    <cfRule type="cellIs" dxfId="1553" priority="22" operator="between">
      <formula>$O8*0.9</formula>
      <formula>$O8</formula>
    </cfRule>
    <cfRule type="cellIs" dxfId="1552" priority="23" operator="lessThan">
      <formula>$O8*0.9</formula>
    </cfRule>
    <cfRule type="cellIs" dxfId="1551" priority="24" operator="greaterThan">
      <formula>$O8</formula>
    </cfRule>
  </conditionalFormatting>
  <conditionalFormatting sqref="G10 I10 K10 M10">
    <cfRule type="cellIs" dxfId="1550" priority="80" operator="between">
      <formula>$O10*0.9</formula>
      <formula>$O10</formula>
    </cfRule>
    <cfRule type="cellIs" dxfId="1549" priority="81" operator="lessThan">
      <formula>$O10*0.9</formula>
    </cfRule>
    <cfRule type="cellIs" dxfId="1548" priority="82" operator="greaterThan">
      <formula>$O10</formula>
    </cfRule>
  </conditionalFormatting>
  <conditionalFormatting sqref="G11 I11 K11 M11">
    <cfRule type="cellIs" dxfId="1547" priority="77" operator="between">
      <formula>$O11*0.9</formula>
      <formula>$O11</formula>
    </cfRule>
    <cfRule type="cellIs" dxfId="1546" priority="78" operator="lessThan">
      <formula>$O11*0.9</formula>
    </cfRule>
    <cfRule type="cellIs" dxfId="1545" priority="79" operator="greaterThan">
      <formula>$O11</formula>
    </cfRule>
  </conditionalFormatting>
  <conditionalFormatting sqref="G12 I12 K12 M12">
    <cfRule type="cellIs" dxfId="1544" priority="59" operator="between">
      <formula>$O12*0.9</formula>
      <formula>$O12</formula>
    </cfRule>
    <cfRule type="cellIs" dxfId="1543" priority="60" operator="lessThan">
      <formula>$O12*0.9</formula>
    </cfRule>
    <cfRule type="cellIs" dxfId="1542" priority="61" operator="greaterThan">
      <formula>$O12</formula>
    </cfRule>
  </conditionalFormatting>
  <conditionalFormatting sqref="G13 I13 K13 M13">
    <cfRule type="cellIs" dxfId="1541" priority="19" operator="between">
      <formula>$O13*0.9</formula>
      <formula>$O13</formula>
    </cfRule>
    <cfRule type="cellIs" dxfId="1540" priority="20" operator="lessThan">
      <formula>$O13*0.9</formula>
    </cfRule>
    <cfRule type="cellIs" dxfId="1539" priority="21" operator="greaterThan">
      <formula>$O13</formula>
    </cfRule>
  </conditionalFormatting>
  <conditionalFormatting sqref="G15 I15 K15 M15">
    <cfRule type="cellIs" dxfId="1538" priority="74" operator="between">
      <formula>$O15*0.9</formula>
      <formula>$O15</formula>
    </cfRule>
    <cfRule type="cellIs" dxfId="1537" priority="75" operator="lessThan">
      <formula>$O15*0.9</formula>
    </cfRule>
    <cfRule type="cellIs" dxfId="1536" priority="76" operator="greaterThan">
      <formula>$O15</formula>
    </cfRule>
  </conditionalFormatting>
  <conditionalFormatting sqref="G16 I16 K16 M16">
    <cfRule type="cellIs" dxfId="1535" priority="16" operator="between">
      <formula>$O16*0.9</formula>
      <formula>$O16</formula>
    </cfRule>
    <cfRule type="cellIs" dxfId="1534" priority="17" operator="lessThan">
      <formula>$O16*0.9</formula>
    </cfRule>
    <cfRule type="cellIs" dxfId="1533" priority="18" operator="greaterThan">
      <formula>$O16</formula>
    </cfRule>
  </conditionalFormatting>
  <conditionalFormatting sqref="G17 I17 K17 M17">
    <cfRule type="cellIs" dxfId="1532" priority="13" operator="between">
      <formula>$O17*0.9</formula>
      <formula>$O17</formula>
    </cfRule>
    <cfRule type="cellIs" dxfId="1531" priority="14" operator="lessThan">
      <formula>$O17*0.9</formula>
    </cfRule>
    <cfRule type="cellIs" dxfId="1530" priority="15" operator="greaterThan">
      <formula>$O17</formula>
    </cfRule>
  </conditionalFormatting>
  <conditionalFormatting sqref="G19 I19 K19 M19">
    <cfRule type="cellIs" dxfId="1529" priority="71" operator="between">
      <formula>$O19*0.9</formula>
      <formula>$O19</formula>
    </cfRule>
    <cfRule type="cellIs" dxfId="1528" priority="72" operator="lessThan">
      <formula>$O19*0.9</formula>
    </cfRule>
    <cfRule type="cellIs" dxfId="1527" priority="73" operator="greaterThan">
      <formula>$O19</formula>
    </cfRule>
  </conditionalFormatting>
  <conditionalFormatting sqref="G20 I20 K20 M20">
    <cfRule type="cellIs" dxfId="1526" priority="68" operator="between">
      <formula>$O20*0.9</formula>
      <formula>$O20</formula>
    </cfRule>
    <cfRule type="cellIs" dxfId="1525" priority="69" operator="lessThan">
      <formula>$O20*0.9</formula>
    </cfRule>
    <cfRule type="cellIs" dxfId="1524" priority="70" operator="greaterThan">
      <formula>$O20</formula>
    </cfRule>
  </conditionalFormatting>
  <conditionalFormatting sqref="G21 I21 K21 M21">
    <cfRule type="cellIs" dxfId="1523" priority="10" operator="between">
      <formula>$O21*0.9</formula>
      <formula>$O21</formula>
    </cfRule>
    <cfRule type="cellIs" dxfId="1522" priority="11" operator="lessThan">
      <formula>$O21*0.9</formula>
    </cfRule>
    <cfRule type="cellIs" dxfId="1521" priority="12" operator="greaterThan">
      <formula>$O21</formula>
    </cfRule>
  </conditionalFormatting>
  <conditionalFormatting sqref="D8">
    <cfRule type="cellIs" dxfId="1520" priority="7" operator="between">
      <formula>$F8*0.9</formula>
      <formula>$F8</formula>
    </cfRule>
    <cfRule type="cellIs" dxfId="1519" priority="8" operator="lessThan">
      <formula>$F8*0.9</formula>
    </cfRule>
    <cfRule type="cellIs" dxfId="1518" priority="9" operator="greaterThan">
      <formula>$F8</formula>
    </cfRule>
  </conditionalFormatting>
  <conditionalFormatting sqref="D13">
    <cfRule type="cellIs" dxfId="1517" priority="4" operator="between">
      <formula>$F13*0.9</formula>
      <formula>$F13</formula>
    </cfRule>
    <cfRule type="cellIs" dxfId="1516" priority="5" operator="lessThan">
      <formula>$F13*0.9</formula>
    </cfRule>
    <cfRule type="cellIs" dxfId="1515" priority="6" operator="greaterThan">
      <formula>$F13</formula>
    </cfRule>
  </conditionalFormatting>
  <conditionalFormatting sqref="D17">
    <cfRule type="cellIs" dxfId="1514" priority="1" operator="between">
      <formula>$F17*0.9</formula>
      <formula>$F17</formula>
    </cfRule>
    <cfRule type="cellIs" dxfId="1513" priority="2" operator="lessThan">
      <formula>$F17*0.9</formula>
    </cfRule>
    <cfRule type="cellIs" dxfId="1512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07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100</v>
      </c>
      <c r="E5" s="100">
        <f>SUM(D5/$F5)*100</f>
        <v>111.11111111111111</v>
      </c>
      <c r="F5" s="101">
        <v>90</v>
      </c>
      <c r="G5" s="96">
        <v>100</v>
      </c>
      <c r="H5" s="100">
        <f>SUM(G5/$O5)*100</f>
        <v>110.86474501108647</v>
      </c>
      <c r="I5" s="100">
        <v>97.6</v>
      </c>
      <c r="J5" s="100">
        <f>SUM(I5/$O5)*100</f>
        <v>108.2039911308204</v>
      </c>
      <c r="K5" s="25">
        <v>97</v>
      </c>
      <c r="L5" s="100">
        <f>SUM(K5/$O5)*100</f>
        <v>107.53880266075389</v>
      </c>
      <c r="M5" s="25"/>
      <c r="N5" s="35">
        <f>SUM(M5/$O5)*100</f>
        <v>0</v>
      </c>
      <c r="O5" s="40">
        <v>90.2</v>
      </c>
      <c r="Q5" s="1"/>
    </row>
    <row r="6" spans="3:17" ht="20.100000000000001" customHeight="1" x14ac:dyDescent="0.25">
      <c r="C6" s="28" t="s">
        <v>3</v>
      </c>
      <c r="D6" s="36">
        <v>11007</v>
      </c>
      <c r="E6" s="100">
        <f>SUM(D6/$F6)*100</f>
        <v>125.07954545454545</v>
      </c>
      <c r="F6" s="102">
        <v>8800</v>
      </c>
      <c r="G6" s="95">
        <v>11199</v>
      </c>
      <c r="H6" s="100">
        <f>SUM(G6/$O6)*100</f>
        <v>127.26136363636364</v>
      </c>
      <c r="I6" s="103">
        <v>11291</v>
      </c>
      <c r="J6" s="100">
        <f>SUM(I6/$O6)*100</f>
        <v>128.30681818181816</v>
      </c>
      <c r="K6" s="36">
        <v>10951</v>
      </c>
      <c r="L6" s="100">
        <f>SUM(K6/$O6)*100</f>
        <v>124.44318181818181</v>
      </c>
      <c r="M6" s="36"/>
      <c r="N6" s="35">
        <f>SUM(M6/$O6)*100</f>
        <v>0</v>
      </c>
      <c r="O6" s="42">
        <v>8800</v>
      </c>
      <c r="Q6" s="1"/>
    </row>
    <row r="7" spans="3:17" ht="20.100000000000001" customHeight="1" x14ac:dyDescent="0.25">
      <c r="C7" s="28" t="s">
        <v>10</v>
      </c>
      <c r="D7" s="25">
        <v>97.5</v>
      </c>
      <c r="E7" s="100">
        <f>SUM(D7/$F7)*100</f>
        <v>109.55056179775281</v>
      </c>
      <c r="F7" s="104">
        <v>89</v>
      </c>
      <c r="G7" s="96">
        <v>98</v>
      </c>
      <c r="H7" s="100">
        <f>SUM(G7/$O7)*100</f>
        <v>109.49720670391061</v>
      </c>
      <c r="I7" s="100">
        <v>98</v>
      </c>
      <c r="J7" s="100">
        <f>SUM(I7/$O7)*100</f>
        <v>109.49720670391061</v>
      </c>
      <c r="K7" s="25">
        <v>100</v>
      </c>
      <c r="L7" s="100">
        <f>SUM(K7/$O7)*100</f>
        <v>111.73184357541899</v>
      </c>
      <c r="M7" s="25"/>
      <c r="N7" s="35">
        <f>SUM(M7/$O7)*100</f>
        <v>0</v>
      </c>
      <c r="O7" s="41">
        <v>89.5</v>
      </c>
      <c r="Q7" s="1"/>
    </row>
    <row r="8" spans="3:17" ht="20.100000000000001" customHeight="1" x14ac:dyDescent="0.25">
      <c r="C8" s="28" t="s">
        <v>15</v>
      </c>
      <c r="D8" s="25">
        <v>65.8</v>
      </c>
      <c r="E8" s="100">
        <f>SUM(D8/$F8)*100</f>
        <v>73.1111111111111</v>
      </c>
      <c r="F8" s="104">
        <v>90</v>
      </c>
      <c r="G8" s="96">
        <v>74.5</v>
      </c>
      <c r="H8" s="100">
        <f>SUM(G8/$O8)*100</f>
        <v>80.107526881720432</v>
      </c>
      <c r="I8" s="100">
        <v>75.599999999999994</v>
      </c>
      <c r="J8" s="100">
        <f>SUM(I8/$O8)*100</f>
        <v>81.290322580645153</v>
      </c>
      <c r="K8" s="25">
        <v>81.100000000000009</v>
      </c>
      <c r="L8" s="100">
        <f>SUM(K8/$O8)*100</f>
        <v>87.20430107526883</v>
      </c>
      <c r="M8" s="25"/>
      <c r="N8" s="35">
        <f>SUM(M8/$O8)*100</f>
        <v>0</v>
      </c>
      <c r="O8" s="41">
        <v>93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100</v>
      </c>
      <c r="E10" s="100">
        <f>SUM(D10/$F10)*100</f>
        <v>119.04761904761905</v>
      </c>
      <c r="F10" s="101">
        <v>84</v>
      </c>
      <c r="G10" s="96">
        <v>100</v>
      </c>
      <c r="H10" s="100">
        <f>SUM(G10/$O10)*100</f>
        <v>118.76484560570071</v>
      </c>
      <c r="I10" s="100">
        <v>100</v>
      </c>
      <c r="J10" s="100">
        <f>SUM(I10/$O10)*100</f>
        <v>118.76484560570071</v>
      </c>
      <c r="K10" s="25">
        <v>100</v>
      </c>
      <c r="L10" s="100">
        <f>SUM(K10/$O10)*100</f>
        <v>118.76484560570071</v>
      </c>
      <c r="M10" s="25"/>
      <c r="N10" s="35">
        <f>SUM(M10/$O10)*100</f>
        <v>0</v>
      </c>
      <c r="O10" s="41">
        <v>84.2</v>
      </c>
      <c r="Q10" s="1"/>
    </row>
    <row r="11" spans="3:17" ht="20.100000000000001" customHeight="1" x14ac:dyDescent="0.25">
      <c r="C11" s="28" t="s">
        <v>3</v>
      </c>
      <c r="D11" s="36">
        <v>6240</v>
      </c>
      <c r="E11" s="100">
        <f>SUM(D11/$F11)*100</f>
        <v>83.2</v>
      </c>
      <c r="F11" s="102">
        <v>7500</v>
      </c>
      <c r="G11" s="95">
        <v>6240</v>
      </c>
      <c r="H11" s="100">
        <f>SUM(G11/$O11)*100</f>
        <v>83.2</v>
      </c>
      <c r="I11" s="103">
        <v>6240</v>
      </c>
      <c r="J11" s="100">
        <f>SUM(I11/$O11)*100</f>
        <v>83.2</v>
      </c>
      <c r="K11" s="36">
        <v>6240</v>
      </c>
      <c r="L11" s="100">
        <f>SUM(K11/$O11)*100</f>
        <v>83.2</v>
      </c>
      <c r="M11" s="36"/>
      <c r="N11" s="35">
        <f>SUM(M11/$O11)*100</f>
        <v>0</v>
      </c>
      <c r="O11" s="42">
        <v>7500</v>
      </c>
      <c r="Q11" s="1"/>
    </row>
    <row r="12" spans="3:17" ht="20.100000000000001" customHeight="1" x14ac:dyDescent="0.25">
      <c r="C12" s="28" t="s">
        <v>10</v>
      </c>
      <c r="D12" s="25">
        <v>100</v>
      </c>
      <c r="E12" s="100">
        <f>SUM(D12/$F12)*100</f>
        <v>121.95121951219512</v>
      </c>
      <c r="F12" s="101">
        <v>82</v>
      </c>
      <c r="G12" s="96">
        <v>100</v>
      </c>
      <c r="H12" s="100">
        <f>SUM(G12/$O12)*100</f>
        <v>121.65450121654501</v>
      </c>
      <c r="I12" s="100">
        <v>0</v>
      </c>
      <c r="J12" s="25">
        <f>SUM(I12/$O12)*100</f>
        <v>0</v>
      </c>
      <c r="K12" s="25">
        <v>0</v>
      </c>
      <c r="L12" s="100">
        <f>SUM(K12/$O12)*100</f>
        <v>0</v>
      </c>
      <c r="M12" s="25"/>
      <c r="N12" s="35">
        <f>SUM(M12/$O12)*100</f>
        <v>0</v>
      </c>
      <c r="O12" s="41">
        <v>82.2</v>
      </c>
      <c r="Q12" s="1"/>
    </row>
    <row r="13" spans="3:17" ht="20.100000000000001" customHeight="1" x14ac:dyDescent="0.25">
      <c r="C13" s="28" t="s">
        <v>15</v>
      </c>
      <c r="D13" s="25">
        <v>100</v>
      </c>
      <c r="E13" s="100">
        <f>SUM(D13/$F13)*100</f>
        <v>136.98630136986301</v>
      </c>
      <c r="F13" s="101">
        <v>73</v>
      </c>
      <c r="G13" s="96">
        <v>100</v>
      </c>
      <c r="H13" s="100">
        <f>SUM(G13/$O13)*100</f>
        <v>136.61202185792348</v>
      </c>
      <c r="I13" s="100">
        <v>100</v>
      </c>
      <c r="J13" s="100">
        <f>SUM(I13/$O13)*100</f>
        <v>136.61202185792348</v>
      </c>
      <c r="K13" s="25">
        <v>100</v>
      </c>
      <c r="L13" s="100">
        <f>SUM(K13/$O13)*100</f>
        <v>136.61202185792348</v>
      </c>
      <c r="M13" s="25"/>
      <c r="N13" s="35">
        <f>SUM(M13/$O13)*100</f>
        <v>0</v>
      </c>
      <c r="O13" s="41">
        <v>73.2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86.4</v>
      </c>
      <c r="E15" s="100">
        <f>SUM(D15/$F15)*100</f>
        <v>123.42857142857144</v>
      </c>
      <c r="F15" s="101">
        <v>70</v>
      </c>
      <c r="G15" s="96">
        <v>83</v>
      </c>
      <c r="H15" s="100">
        <f>SUM(G15/$O15)*100</f>
        <v>118.23361823361822</v>
      </c>
      <c r="I15" s="100">
        <v>88.3</v>
      </c>
      <c r="J15" s="100">
        <f>SUM(I15/$O15)*100</f>
        <v>125.78347578347578</v>
      </c>
      <c r="K15" s="25">
        <v>89.3</v>
      </c>
      <c r="L15" s="100">
        <f>SUM(K15/$O15)*100</f>
        <v>127.20797720797721</v>
      </c>
      <c r="M15" s="25"/>
      <c r="N15" s="35">
        <f>SUM(M15/$O15)*100</f>
        <v>0</v>
      </c>
      <c r="O15" s="41">
        <v>70.2</v>
      </c>
      <c r="Q15" s="1"/>
    </row>
    <row r="16" spans="3:17" ht="20.100000000000001" customHeight="1" x14ac:dyDescent="0.25">
      <c r="C16" s="28" t="s">
        <v>10</v>
      </c>
      <c r="D16" s="25">
        <v>81.100000000000009</v>
      </c>
      <c r="E16" s="100">
        <f>SUM(D16/$F16)*100</f>
        <v>126.52106084243373</v>
      </c>
      <c r="F16" s="101">
        <v>64.099999999999994</v>
      </c>
      <c r="G16" s="105">
        <v>78.7</v>
      </c>
      <c r="H16" s="100">
        <f t="shared" ref="H16:H17" si="0">SUM(G16/$O16)*100</f>
        <v>122.39502332814931</v>
      </c>
      <c r="I16" s="100">
        <v>80</v>
      </c>
      <c r="J16" s="100">
        <f t="shared" ref="J16:J17" si="1">SUM(I16/$O16)*100</f>
        <v>124.41679626749611</v>
      </c>
      <c r="K16" s="25">
        <v>75.5</v>
      </c>
      <c r="L16" s="100">
        <f t="shared" ref="L16:L17" si="2">SUM(K16/$O16)*100</f>
        <v>117.41835147744946</v>
      </c>
      <c r="M16" s="25"/>
      <c r="N16" s="35">
        <f>SUM(M16/$O16)*100</f>
        <v>0</v>
      </c>
      <c r="O16" s="41">
        <v>64.3</v>
      </c>
      <c r="Q16" s="1"/>
    </row>
    <row r="17" spans="3:17" ht="20.100000000000001" customHeight="1" x14ac:dyDescent="0.25">
      <c r="C17" s="28" t="s">
        <v>15</v>
      </c>
      <c r="D17" s="25">
        <v>57.3</v>
      </c>
      <c r="E17" s="100">
        <f>SUM(D17/$F17)*100</f>
        <v>78.1718963165075</v>
      </c>
      <c r="F17" s="101">
        <v>73.3</v>
      </c>
      <c r="G17" s="96">
        <v>47.2</v>
      </c>
      <c r="H17" s="100">
        <f t="shared" si="0"/>
        <v>64.217687074829939</v>
      </c>
      <c r="I17" s="100">
        <v>51.2</v>
      </c>
      <c r="J17" s="100">
        <f t="shared" si="1"/>
        <v>69.659863945578238</v>
      </c>
      <c r="K17" s="25">
        <v>45.2</v>
      </c>
      <c r="L17" s="100">
        <f t="shared" si="2"/>
        <v>61.49659863945579</v>
      </c>
      <c r="M17" s="25"/>
      <c r="N17" s="35">
        <f>SUM(M17/$O17)*100</f>
        <v>0</v>
      </c>
      <c r="O17" s="41">
        <v>73.5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69.099999999999994</v>
      </c>
      <c r="E19" s="100">
        <f>SUM(D19/$F19)*100</f>
        <v>111.45161290322581</v>
      </c>
      <c r="F19" s="101">
        <v>62</v>
      </c>
      <c r="G19" s="96">
        <v>69.400000000000006</v>
      </c>
      <c r="H19" s="100">
        <f>SUM(G19/$O19)*100</f>
        <v>111.57556270096462</v>
      </c>
      <c r="I19" s="100">
        <v>69.599999999999994</v>
      </c>
      <c r="J19" s="100">
        <f>SUM(I19/$O19)*100</f>
        <v>111.89710610932475</v>
      </c>
      <c r="K19" s="25">
        <v>68.400000000000006</v>
      </c>
      <c r="L19" s="100">
        <f>SUM(K19/$O19)*100</f>
        <v>109.967845659164</v>
      </c>
      <c r="M19" s="25"/>
      <c r="N19" s="35">
        <f>SUM(M19/$O19)*100</f>
        <v>0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4171</v>
      </c>
      <c r="E20" s="100">
        <f>SUM(D20/$F20)*100</f>
        <v>101.73170731707317</v>
      </c>
      <c r="F20" s="102">
        <v>4100</v>
      </c>
      <c r="G20" s="95">
        <v>4239</v>
      </c>
      <c r="H20" s="100">
        <f>SUM(G20/$O20)*100</f>
        <v>103.39024390243902</v>
      </c>
      <c r="I20" s="103">
        <v>4343</v>
      </c>
      <c r="J20" s="100">
        <f>SUM(I20/$O20)*100</f>
        <v>105.92682926829269</v>
      </c>
      <c r="K20" s="36">
        <v>4187</v>
      </c>
      <c r="L20" s="100">
        <f>SUM(K20/$O20)*100</f>
        <v>102.1219512195122</v>
      </c>
      <c r="M20" s="36"/>
      <c r="N20" s="35">
        <f>SUM(M20/$O20)*100</f>
        <v>0</v>
      </c>
      <c r="O20" s="42">
        <v>4100</v>
      </c>
      <c r="Q20" s="1"/>
    </row>
    <row r="21" spans="3:17" ht="20.100000000000001" customHeight="1" x14ac:dyDescent="0.25">
      <c r="C21" s="32" t="s">
        <v>10</v>
      </c>
      <c r="D21" s="25">
        <v>66</v>
      </c>
      <c r="E21" s="100">
        <f>SUM(D21/$F21)*100</f>
        <v>109.63455149501659</v>
      </c>
      <c r="F21" s="101">
        <v>60.2</v>
      </c>
      <c r="G21" s="96">
        <v>67.5</v>
      </c>
      <c r="H21" s="100">
        <f>SUM(G21/$O21)*100</f>
        <v>111.75496688741721</v>
      </c>
      <c r="I21" s="100">
        <v>67.300000000000011</v>
      </c>
      <c r="J21" s="100">
        <f>SUM(I21/$O21)*100</f>
        <v>111.42384105960268</v>
      </c>
      <c r="K21" s="25">
        <v>68</v>
      </c>
      <c r="L21" s="100">
        <f>SUM(K21/$O21)*100</f>
        <v>112.58278145695364</v>
      </c>
      <c r="M21" s="25"/>
      <c r="N21" s="35">
        <f>SUM(M21/$O21)*100</f>
        <v>0</v>
      </c>
      <c r="O21" s="41">
        <v>60.4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09" t="s">
        <v>7</v>
      </c>
      <c r="D23" s="109"/>
      <c r="E23" s="27"/>
      <c r="F23" s="39"/>
      <c r="G23" s="59"/>
      <c r="L23" s="27"/>
    </row>
    <row r="24" spans="3:17" ht="20.100000000000001" customHeight="1" x14ac:dyDescent="0.25">
      <c r="C24" s="110" t="s">
        <v>8</v>
      </c>
      <c r="D24" s="110"/>
      <c r="E24" s="27"/>
      <c r="F24" s="39"/>
      <c r="G24" s="59"/>
      <c r="L24" s="27"/>
    </row>
    <row r="25" spans="3:17" ht="20.100000000000001" customHeight="1" x14ac:dyDescent="0.25">
      <c r="C25" s="111" t="s">
        <v>9</v>
      </c>
      <c r="D25" s="111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511" priority="62" operator="between">
      <formula>$F5*0.9</formula>
      <formula>$F5</formula>
    </cfRule>
    <cfRule type="cellIs" dxfId="1510" priority="63" operator="lessThan">
      <formula>$F5*0.9</formula>
    </cfRule>
    <cfRule type="cellIs" dxfId="1509" priority="64" operator="greaterThan">
      <formula>$F5</formula>
    </cfRule>
  </conditionalFormatting>
  <conditionalFormatting sqref="D7">
    <cfRule type="cellIs" dxfId="1508" priority="55" operator="between">
      <formula>$F7*0.9</formula>
      <formula>$F7</formula>
    </cfRule>
    <cfRule type="cellIs" dxfId="1507" priority="56" operator="lessThan">
      <formula>$F7*0.9</formula>
    </cfRule>
    <cfRule type="cellIs" dxfId="1506" priority="57" operator="greaterThan">
      <formula>$F7</formula>
    </cfRule>
  </conditionalFormatting>
  <conditionalFormatting sqref="D6">
    <cfRule type="cellIs" dxfId="1505" priority="52" operator="between">
      <formula>$F6*0.9</formula>
      <formula>$F6</formula>
    </cfRule>
    <cfRule type="cellIs" dxfId="1504" priority="53" operator="lessThan">
      <formula>$F6*0.9</formula>
    </cfRule>
    <cfRule type="cellIs" dxfId="1503" priority="54" operator="greaterThan">
      <formula>$F6</formula>
    </cfRule>
  </conditionalFormatting>
  <conditionalFormatting sqref="D10">
    <cfRule type="cellIs" dxfId="1502" priority="49" operator="between">
      <formula>$F10*0.9</formula>
      <formula>$F10</formula>
    </cfRule>
    <cfRule type="cellIs" dxfId="1501" priority="50" operator="lessThan">
      <formula>$F10*0.9</formula>
    </cfRule>
    <cfRule type="cellIs" dxfId="1500" priority="51" operator="greaterThan">
      <formula>$F10</formula>
    </cfRule>
  </conditionalFormatting>
  <conditionalFormatting sqref="D15">
    <cfRule type="cellIs" dxfId="1499" priority="46" operator="between">
      <formula>$F15*0.9</formula>
      <formula>$F15</formula>
    </cfRule>
    <cfRule type="cellIs" dxfId="1498" priority="47" operator="lessThan">
      <formula>$F15*0.9</formula>
    </cfRule>
    <cfRule type="cellIs" dxfId="1497" priority="48" operator="greaterThan">
      <formula>$F15</formula>
    </cfRule>
  </conditionalFormatting>
  <conditionalFormatting sqref="D19">
    <cfRule type="cellIs" dxfId="1496" priority="43" operator="between">
      <formula>$F19*0.9</formula>
      <formula>$F19</formula>
    </cfRule>
    <cfRule type="cellIs" dxfId="1495" priority="44" operator="lessThan">
      <formula>$F19*0.9</formula>
    </cfRule>
    <cfRule type="cellIs" dxfId="1494" priority="45" operator="greaterThan">
      <formula>$F19</formula>
    </cfRule>
  </conditionalFormatting>
  <conditionalFormatting sqref="D11">
    <cfRule type="cellIs" dxfId="1493" priority="40" operator="between">
      <formula>$F11*0.9</formula>
      <formula>$F11</formula>
    </cfRule>
    <cfRule type="cellIs" dxfId="1492" priority="41" operator="lessThan">
      <formula>$F11*0.9</formula>
    </cfRule>
    <cfRule type="cellIs" dxfId="1491" priority="42" operator="greaterThan">
      <formula>$F11</formula>
    </cfRule>
  </conditionalFormatting>
  <conditionalFormatting sqref="D20">
    <cfRule type="cellIs" dxfId="1490" priority="37" operator="between">
      <formula>$F20*0.9</formula>
      <formula>$F20</formula>
    </cfRule>
    <cfRule type="cellIs" dxfId="1489" priority="38" operator="lessThan">
      <formula>$F20*0.9</formula>
    </cfRule>
    <cfRule type="cellIs" dxfId="1488" priority="39" operator="greaterThan">
      <formula>$F20</formula>
    </cfRule>
  </conditionalFormatting>
  <conditionalFormatting sqref="D12">
    <cfRule type="cellIs" dxfId="1487" priority="34" operator="between">
      <formula>$F12*0.9</formula>
      <formula>$F12</formula>
    </cfRule>
    <cfRule type="cellIs" dxfId="1486" priority="35" operator="lessThan">
      <formula>$F12*0.9</formula>
    </cfRule>
    <cfRule type="cellIs" dxfId="1485" priority="36" operator="greaterThan">
      <formula>$F12</formula>
    </cfRule>
  </conditionalFormatting>
  <conditionalFormatting sqref="D16">
    <cfRule type="cellIs" dxfId="1484" priority="31" operator="between">
      <formula>$F16*0.9</formula>
      <formula>$F16</formula>
    </cfRule>
    <cfRule type="cellIs" dxfId="1483" priority="32" operator="lessThan">
      <formula>$F16*0.9</formula>
    </cfRule>
    <cfRule type="cellIs" dxfId="1482" priority="33" operator="greaterThan">
      <formula>$F16</formula>
    </cfRule>
  </conditionalFormatting>
  <conditionalFormatting sqref="D21">
    <cfRule type="cellIs" dxfId="1481" priority="28" operator="between">
      <formula>$F21*0.9</formula>
      <formula>$F21</formula>
    </cfRule>
    <cfRule type="cellIs" dxfId="1480" priority="29" operator="lessThan">
      <formula>$F21*0.9</formula>
    </cfRule>
    <cfRule type="cellIs" dxfId="1479" priority="30" operator="greaterThan">
      <formula>$F21</formula>
    </cfRule>
  </conditionalFormatting>
  <conditionalFormatting sqref="G5 I5 K5 M5">
    <cfRule type="cellIs" dxfId="1478" priority="83" operator="between">
      <formula>$O5*0.9</formula>
      <formula>$O5</formula>
    </cfRule>
    <cfRule type="cellIs" dxfId="1477" priority="84" operator="lessThan">
      <formula>$O5*0.9</formula>
    </cfRule>
    <cfRule type="cellIs" dxfId="1476" priority="85" operator="greaterThan">
      <formula>$O5</formula>
    </cfRule>
  </conditionalFormatting>
  <conditionalFormatting sqref="G6 I6 K6 M6">
    <cfRule type="cellIs" dxfId="1475" priority="65" operator="between">
      <formula>$O6*0.9</formula>
      <formula>$O6</formula>
    </cfRule>
    <cfRule type="cellIs" dxfId="1474" priority="66" operator="lessThan">
      <formula>$O6*0.9</formula>
    </cfRule>
    <cfRule type="cellIs" dxfId="1473" priority="67" operator="greaterThan">
      <formula>$O6</formula>
    </cfRule>
  </conditionalFormatting>
  <conditionalFormatting sqref="G7 I7 K7 M7">
    <cfRule type="cellIs" dxfId="1472" priority="25" operator="between">
      <formula>$O7*0.9</formula>
      <formula>$O7</formula>
    </cfRule>
    <cfRule type="cellIs" dxfId="1471" priority="26" operator="lessThan">
      <formula>$O7*0.9</formula>
    </cfRule>
    <cfRule type="cellIs" dxfId="1470" priority="27" operator="greaterThan">
      <formula>$O7</formula>
    </cfRule>
  </conditionalFormatting>
  <conditionalFormatting sqref="G8 I8 K8 M8">
    <cfRule type="cellIs" dxfId="1469" priority="22" operator="between">
      <formula>$O8*0.9</formula>
      <formula>$O8</formula>
    </cfRule>
    <cfRule type="cellIs" dxfId="1468" priority="23" operator="lessThan">
      <formula>$O8*0.9</formula>
    </cfRule>
    <cfRule type="cellIs" dxfId="1467" priority="24" operator="greaterThan">
      <formula>$O8</formula>
    </cfRule>
  </conditionalFormatting>
  <conditionalFormatting sqref="G10 I10 K10 M10">
    <cfRule type="cellIs" dxfId="1466" priority="80" operator="between">
      <formula>$O10*0.9</formula>
      <formula>$O10</formula>
    </cfRule>
    <cfRule type="cellIs" dxfId="1465" priority="81" operator="lessThan">
      <formula>$O10*0.9</formula>
    </cfRule>
    <cfRule type="cellIs" dxfId="1464" priority="82" operator="greaterThan">
      <formula>$O10</formula>
    </cfRule>
  </conditionalFormatting>
  <conditionalFormatting sqref="G11 I11 K11 M11">
    <cfRule type="cellIs" dxfId="1463" priority="77" operator="between">
      <formula>$O11*0.9</formula>
      <formula>$O11</formula>
    </cfRule>
    <cfRule type="cellIs" dxfId="1462" priority="78" operator="lessThan">
      <formula>$O11*0.9</formula>
    </cfRule>
    <cfRule type="cellIs" dxfId="1461" priority="79" operator="greaterThan">
      <formula>$O11</formula>
    </cfRule>
  </conditionalFormatting>
  <conditionalFormatting sqref="G12 I12 K12 M12">
    <cfRule type="cellIs" dxfId="1460" priority="59" operator="between">
      <formula>$O12*0.9</formula>
      <formula>$O12</formula>
    </cfRule>
    <cfRule type="cellIs" dxfId="1459" priority="60" operator="lessThan">
      <formula>$O12*0.9</formula>
    </cfRule>
    <cfRule type="cellIs" dxfId="1458" priority="61" operator="greaterThan">
      <formula>$O12</formula>
    </cfRule>
  </conditionalFormatting>
  <conditionalFormatting sqref="G13 I13 K13 M13">
    <cfRule type="cellIs" dxfId="1457" priority="19" operator="between">
      <formula>$O13*0.9</formula>
      <formula>$O13</formula>
    </cfRule>
    <cfRule type="cellIs" dxfId="1456" priority="20" operator="lessThan">
      <formula>$O13*0.9</formula>
    </cfRule>
    <cfRule type="cellIs" dxfId="1455" priority="21" operator="greaterThan">
      <formula>$O13</formula>
    </cfRule>
  </conditionalFormatting>
  <conditionalFormatting sqref="G15 I15 K15 M15">
    <cfRule type="cellIs" dxfId="1454" priority="74" operator="between">
      <formula>$O15*0.9</formula>
      <formula>$O15</formula>
    </cfRule>
    <cfRule type="cellIs" dxfId="1453" priority="75" operator="lessThan">
      <formula>$O15*0.9</formula>
    </cfRule>
    <cfRule type="cellIs" dxfId="1452" priority="76" operator="greaterThan">
      <formula>$O15</formula>
    </cfRule>
  </conditionalFormatting>
  <conditionalFormatting sqref="G16 I16 K16 M16">
    <cfRule type="cellIs" dxfId="1451" priority="16" operator="between">
      <formula>$O16*0.9</formula>
      <formula>$O16</formula>
    </cfRule>
    <cfRule type="cellIs" dxfId="1450" priority="17" operator="lessThan">
      <formula>$O16*0.9</formula>
    </cfRule>
    <cfRule type="cellIs" dxfId="1449" priority="18" operator="greaterThan">
      <formula>$O16</formula>
    </cfRule>
  </conditionalFormatting>
  <conditionalFormatting sqref="G17 I17 K17 M17">
    <cfRule type="cellIs" dxfId="1448" priority="13" operator="between">
      <formula>$O17*0.9</formula>
      <formula>$O17</formula>
    </cfRule>
    <cfRule type="cellIs" dxfId="1447" priority="14" operator="lessThan">
      <formula>$O17*0.9</formula>
    </cfRule>
    <cfRule type="cellIs" dxfId="1446" priority="15" operator="greaterThan">
      <formula>$O17</formula>
    </cfRule>
  </conditionalFormatting>
  <conditionalFormatting sqref="G19 I19 K19 M19">
    <cfRule type="cellIs" dxfId="1445" priority="71" operator="between">
      <formula>$O19*0.9</formula>
      <formula>$O19</formula>
    </cfRule>
    <cfRule type="cellIs" dxfId="1444" priority="72" operator="lessThan">
      <formula>$O19*0.9</formula>
    </cfRule>
    <cfRule type="cellIs" dxfId="1443" priority="73" operator="greaterThan">
      <formula>$O19</formula>
    </cfRule>
  </conditionalFormatting>
  <conditionalFormatting sqref="G20 I20 K20 M20">
    <cfRule type="cellIs" dxfId="1442" priority="68" operator="between">
      <formula>$O20*0.9</formula>
      <formula>$O20</formula>
    </cfRule>
    <cfRule type="cellIs" dxfId="1441" priority="69" operator="lessThan">
      <formula>$O20*0.9</formula>
    </cfRule>
    <cfRule type="cellIs" dxfId="1440" priority="70" operator="greaterThan">
      <formula>$O20</formula>
    </cfRule>
  </conditionalFormatting>
  <conditionalFormatting sqref="G21 I21 K21 M21">
    <cfRule type="cellIs" dxfId="1439" priority="10" operator="between">
      <formula>$O21*0.9</formula>
      <formula>$O21</formula>
    </cfRule>
    <cfRule type="cellIs" dxfId="1438" priority="11" operator="lessThan">
      <formula>$O21*0.9</formula>
    </cfRule>
    <cfRule type="cellIs" dxfId="1437" priority="12" operator="greaterThan">
      <formula>$O21</formula>
    </cfRule>
  </conditionalFormatting>
  <conditionalFormatting sqref="D8">
    <cfRule type="cellIs" dxfId="1436" priority="7" operator="between">
      <formula>$F8*0.9</formula>
      <formula>$F8</formula>
    </cfRule>
    <cfRule type="cellIs" dxfId="1435" priority="8" operator="lessThan">
      <formula>$F8*0.9</formula>
    </cfRule>
    <cfRule type="cellIs" dxfId="1434" priority="9" operator="greaterThan">
      <formula>$F8</formula>
    </cfRule>
  </conditionalFormatting>
  <conditionalFormatting sqref="D13">
    <cfRule type="cellIs" dxfId="1433" priority="4" operator="between">
      <formula>$F13*0.9</formula>
      <formula>$F13</formula>
    </cfRule>
    <cfRule type="cellIs" dxfId="1432" priority="5" operator="lessThan">
      <formula>$F13*0.9</formula>
    </cfRule>
    <cfRule type="cellIs" dxfId="1431" priority="6" operator="greaterThan">
      <formula>$F13</formula>
    </cfRule>
  </conditionalFormatting>
  <conditionalFormatting sqref="D17">
    <cfRule type="cellIs" dxfId="1430" priority="1" operator="between">
      <formula>$F17*0.9</formula>
      <formula>$F17</formula>
    </cfRule>
    <cfRule type="cellIs" dxfId="1429" priority="2" operator="lessThan">
      <formula>$F17*0.9</formula>
    </cfRule>
    <cfRule type="cellIs" dxfId="1428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Q41"/>
  <sheetViews>
    <sheetView zoomScaleNormal="100" zoomScaleSheetLayoutView="100" workbookViewId="0">
      <pane xSplit="3" ySplit="3" topLeftCell="D4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5" x14ac:dyDescent="0.25"/>
  <cols>
    <col min="1" max="2" width="8.85546875" style="27" customWidth="1"/>
    <col min="3" max="3" width="40.42578125" style="47" customWidth="1"/>
    <col min="4" max="5" width="13.85546875" style="13" customWidth="1"/>
    <col min="6" max="11" width="13.85546875" style="27" customWidth="1"/>
    <col min="12" max="12" width="13.85546875" style="10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20.100000000000001" customHeight="1" x14ac:dyDescent="0.25">
      <c r="C2" s="107" t="str">
        <f ca="1">MID(CELL("Filename",I4),SEARCH("]",CELL("Filename",I4),1)+1,32)</f>
        <v>LWDB 08</v>
      </c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18</v>
      </c>
      <c r="E3" s="9" t="s">
        <v>13</v>
      </c>
      <c r="F3" s="56" t="s">
        <v>14</v>
      </c>
      <c r="G3" s="58" t="s">
        <v>20</v>
      </c>
      <c r="H3" s="9" t="s">
        <v>21</v>
      </c>
      <c r="I3" s="8" t="s">
        <v>22</v>
      </c>
      <c r="J3" s="9" t="s">
        <v>23</v>
      </c>
      <c r="K3" s="12" t="s">
        <v>24</v>
      </c>
      <c r="L3" s="9" t="s">
        <v>25</v>
      </c>
      <c r="M3" s="12" t="s">
        <v>26</v>
      </c>
      <c r="N3" s="9" t="s">
        <v>27</v>
      </c>
      <c r="O3" s="11" t="s">
        <v>19</v>
      </c>
    </row>
    <row r="4" spans="3:17" ht="20.100000000000001" customHeight="1" x14ac:dyDescent="0.25">
      <c r="C4" s="31" t="s">
        <v>11</v>
      </c>
      <c r="D4" s="34"/>
      <c r="E4" s="34"/>
      <c r="F4" s="57"/>
      <c r="G4" s="58"/>
      <c r="H4" s="12"/>
      <c r="I4" s="34"/>
      <c r="J4" s="34"/>
      <c r="K4" s="34"/>
      <c r="L4" s="34"/>
      <c r="M4" s="34"/>
      <c r="N4" s="34"/>
      <c r="O4" s="29"/>
    </row>
    <row r="5" spans="3:17" ht="20.100000000000001" customHeight="1" x14ac:dyDescent="0.25">
      <c r="C5" s="28" t="s">
        <v>2</v>
      </c>
      <c r="D5" s="25">
        <v>97</v>
      </c>
      <c r="E5" s="100">
        <f>SUM(D5/$F5)*100</f>
        <v>109.60451977401129</v>
      </c>
      <c r="F5" s="101">
        <v>88.5</v>
      </c>
      <c r="G5" s="96">
        <v>96.7</v>
      </c>
      <c r="H5" s="100">
        <f>SUM(G5/$O5)*100</f>
        <v>109.01916572717023</v>
      </c>
      <c r="I5" s="100">
        <v>96.899999999999991</v>
      </c>
      <c r="J5" s="100">
        <f>SUM(I5/$O5)*100</f>
        <v>109.24464487034949</v>
      </c>
      <c r="K5" s="25">
        <v>97.899999999999991</v>
      </c>
      <c r="L5" s="100">
        <f>SUM(K5/$O5)*100</f>
        <v>110.37204058624577</v>
      </c>
      <c r="M5" s="25"/>
      <c r="N5" s="35">
        <f>SUM(M5/$O5)*100</f>
        <v>0</v>
      </c>
      <c r="O5" s="40">
        <v>88.7</v>
      </c>
      <c r="Q5" s="1"/>
    </row>
    <row r="6" spans="3:17" ht="20.100000000000001" customHeight="1" x14ac:dyDescent="0.25">
      <c r="C6" s="28" t="s">
        <v>3</v>
      </c>
      <c r="D6" s="36">
        <v>12103</v>
      </c>
      <c r="E6" s="100">
        <f>SUM(D6/$F6)*100</f>
        <v>123.50000000000001</v>
      </c>
      <c r="F6" s="102">
        <v>9800</v>
      </c>
      <c r="G6" s="95">
        <v>12054</v>
      </c>
      <c r="H6" s="100">
        <f>SUM(G6/$O6)*100</f>
        <v>123</v>
      </c>
      <c r="I6" s="103">
        <v>12452</v>
      </c>
      <c r="J6" s="100">
        <f>SUM(I6/$O6)*100</f>
        <v>127.0612244897959</v>
      </c>
      <c r="K6" s="36">
        <v>12477</v>
      </c>
      <c r="L6" s="100">
        <f>SUM(K6/$O6)*100</f>
        <v>127.31632653061224</v>
      </c>
      <c r="M6" s="36"/>
      <c r="N6" s="35">
        <f>SUM(M6/$O6)*100</f>
        <v>0</v>
      </c>
      <c r="O6" s="42">
        <v>9800</v>
      </c>
      <c r="Q6" s="1"/>
    </row>
    <row r="7" spans="3:17" ht="20.100000000000001" customHeight="1" x14ac:dyDescent="0.25">
      <c r="C7" s="28" t="s">
        <v>10</v>
      </c>
      <c r="D7" s="25">
        <v>95.7</v>
      </c>
      <c r="E7" s="100">
        <f>SUM(D7/$F7)*100</f>
        <v>111.27906976744187</v>
      </c>
      <c r="F7" s="104">
        <v>86</v>
      </c>
      <c r="G7" s="96">
        <v>95.7</v>
      </c>
      <c r="H7" s="100">
        <f>SUM(G7/$O7)*100</f>
        <v>110.63583815028902</v>
      </c>
      <c r="I7" s="100">
        <v>96.3</v>
      </c>
      <c r="J7" s="100">
        <f>SUM(I7/$O7)*100</f>
        <v>111.32947976878613</v>
      </c>
      <c r="K7" s="25">
        <v>96.5</v>
      </c>
      <c r="L7" s="100">
        <f>SUM(K7/$O7)*100</f>
        <v>111.56069364161849</v>
      </c>
      <c r="M7" s="25"/>
      <c r="N7" s="35">
        <f>SUM(M7/$O7)*100</f>
        <v>0</v>
      </c>
      <c r="O7" s="41">
        <v>86.5</v>
      </c>
      <c r="Q7" s="1"/>
    </row>
    <row r="8" spans="3:17" ht="20.100000000000001" customHeight="1" x14ac:dyDescent="0.25">
      <c r="C8" s="28" t="s">
        <v>15</v>
      </c>
      <c r="D8" s="25">
        <v>93.899999999999991</v>
      </c>
      <c r="E8" s="100">
        <f>SUM(D8/$F8)*100</f>
        <v>111.78571428571426</v>
      </c>
      <c r="F8" s="104">
        <v>84</v>
      </c>
      <c r="G8" s="96">
        <v>94.2</v>
      </c>
      <c r="H8" s="100">
        <f>SUM(G8/$O8)*100</f>
        <v>108.90173410404624</v>
      </c>
      <c r="I8" s="100">
        <v>93</v>
      </c>
      <c r="J8" s="100">
        <f>SUM(I8/$O8)*100</f>
        <v>107.51445086705202</v>
      </c>
      <c r="K8" s="25">
        <v>93.600000000000009</v>
      </c>
      <c r="L8" s="100">
        <f>SUM(K8/$O8)*100</f>
        <v>108.20809248554914</v>
      </c>
      <c r="M8" s="25"/>
      <c r="N8" s="35">
        <f>SUM(M8/$O8)*100</f>
        <v>0</v>
      </c>
      <c r="O8" s="41">
        <v>86.5</v>
      </c>
      <c r="Q8" s="1"/>
    </row>
    <row r="9" spans="3:17" ht="20.100000000000001" customHeight="1" x14ac:dyDescent="0.25">
      <c r="C9" s="46" t="s">
        <v>16</v>
      </c>
      <c r="D9" s="38"/>
      <c r="E9" s="38"/>
      <c r="F9" s="57"/>
      <c r="G9" s="97"/>
      <c r="H9" s="38"/>
      <c r="I9" s="38"/>
      <c r="J9" s="38"/>
      <c r="K9" s="38"/>
      <c r="L9" s="38"/>
      <c r="M9" s="38"/>
      <c r="N9" s="37"/>
      <c r="O9" s="30"/>
      <c r="Q9" s="1"/>
    </row>
    <row r="10" spans="3:17" ht="20.100000000000001" customHeight="1" x14ac:dyDescent="0.25">
      <c r="C10" s="28" t="s">
        <v>2</v>
      </c>
      <c r="D10" s="25">
        <v>78.8</v>
      </c>
      <c r="E10" s="100">
        <f>SUM(D10/$F10)*100</f>
        <v>94.939759036144579</v>
      </c>
      <c r="F10" s="101">
        <v>83</v>
      </c>
      <c r="G10" s="96">
        <v>75</v>
      </c>
      <c r="H10" s="100">
        <f>SUM(G10/$O10)*100</f>
        <v>90.144230769230774</v>
      </c>
      <c r="I10" s="100">
        <v>85</v>
      </c>
      <c r="J10" s="100">
        <f>SUM(I10/$O10)*100</f>
        <v>102.16346153846155</v>
      </c>
      <c r="K10" s="25">
        <v>81.5</v>
      </c>
      <c r="L10" s="100">
        <f>SUM(K10/$O10)*100</f>
        <v>97.956730769230774</v>
      </c>
      <c r="M10" s="25"/>
      <c r="N10" s="35">
        <f>SUM(M10/$O10)*100</f>
        <v>0</v>
      </c>
      <c r="O10" s="41">
        <v>83.2</v>
      </c>
      <c r="Q10" s="1"/>
    </row>
    <row r="11" spans="3:17" ht="20.100000000000001" customHeight="1" x14ac:dyDescent="0.25">
      <c r="C11" s="28" t="s">
        <v>3</v>
      </c>
      <c r="D11" s="36">
        <v>8001</v>
      </c>
      <c r="E11" s="100">
        <f>SUM(D11/$F11)*100</f>
        <v>103.90909090909091</v>
      </c>
      <c r="F11" s="102">
        <v>7700</v>
      </c>
      <c r="G11" s="95">
        <v>8967</v>
      </c>
      <c r="H11" s="100">
        <f>SUM(G11/$O11)*100</f>
        <v>116.45454545454545</v>
      </c>
      <c r="I11" s="103">
        <v>12005</v>
      </c>
      <c r="J11" s="100">
        <f>SUM(I11/$O11)*100</f>
        <v>155.90909090909091</v>
      </c>
      <c r="K11" s="36">
        <v>12179</v>
      </c>
      <c r="L11" s="100">
        <f>SUM(K11/$O11)*100</f>
        <v>158.16883116883116</v>
      </c>
      <c r="M11" s="36"/>
      <c r="N11" s="35">
        <f>SUM(M11/$O11)*100</f>
        <v>0</v>
      </c>
      <c r="O11" s="42">
        <v>7700</v>
      </c>
      <c r="Q11" s="1"/>
    </row>
    <row r="12" spans="3:17" ht="20.100000000000001" customHeight="1" x14ac:dyDescent="0.25">
      <c r="C12" s="28" t="s">
        <v>10</v>
      </c>
      <c r="D12" s="25">
        <v>88.9</v>
      </c>
      <c r="E12" s="100">
        <f>SUM(D12/$F12)*100</f>
        <v>112.53164556962025</v>
      </c>
      <c r="F12" s="101">
        <v>79</v>
      </c>
      <c r="G12" s="96">
        <v>91.4</v>
      </c>
      <c r="H12" s="100">
        <f>SUM(G12/$O12)*100</f>
        <v>115.4040404040404</v>
      </c>
      <c r="I12" s="100">
        <v>84.8</v>
      </c>
      <c r="J12" s="25">
        <f>SUM(I12/$O12)*100</f>
        <v>107.07070707070707</v>
      </c>
      <c r="K12" s="25">
        <v>82.1</v>
      </c>
      <c r="L12" s="100">
        <f>SUM(K12/$O12)*100</f>
        <v>103.66161616161615</v>
      </c>
      <c r="M12" s="25"/>
      <c r="N12" s="35">
        <f>SUM(M12/$O12)*100</f>
        <v>0</v>
      </c>
      <c r="O12" s="41">
        <v>79.2</v>
      </c>
      <c r="Q12" s="1"/>
    </row>
    <row r="13" spans="3:17" ht="20.100000000000001" customHeight="1" x14ac:dyDescent="0.25">
      <c r="C13" s="28" t="s">
        <v>15</v>
      </c>
      <c r="D13" s="25">
        <v>70.599999999999994</v>
      </c>
      <c r="E13" s="100">
        <f>SUM(D13/$F13)*100</f>
        <v>84.047619047619037</v>
      </c>
      <c r="F13" s="101">
        <v>84</v>
      </c>
      <c r="G13" s="96">
        <v>75.8</v>
      </c>
      <c r="H13" s="100">
        <f>SUM(G13/$O13)*100</f>
        <v>90.023752969121134</v>
      </c>
      <c r="I13" s="100">
        <v>71</v>
      </c>
      <c r="J13" s="100">
        <f>SUM(I13/$O13)*100</f>
        <v>84.323040380047502</v>
      </c>
      <c r="K13" s="25">
        <v>66.7</v>
      </c>
      <c r="L13" s="100">
        <f>SUM(K13/$O13)*100</f>
        <v>79.216152019002379</v>
      </c>
      <c r="M13" s="25"/>
      <c r="N13" s="35">
        <f>SUM(M13/$O13)*100</f>
        <v>0</v>
      </c>
      <c r="O13" s="41">
        <v>84.2</v>
      </c>
      <c r="Q13" s="1"/>
    </row>
    <row r="14" spans="3:17" ht="20.100000000000001" customHeight="1" x14ac:dyDescent="0.25">
      <c r="C14" s="46" t="s">
        <v>17</v>
      </c>
      <c r="D14" s="38"/>
      <c r="E14" s="38"/>
      <c r="F14" s="57"/>
      <c r="G14" s="97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20.100000000000001" customHeight="1" x14ac:dyDescent="0.25">
      <c r="C15" s="28" t="s">
        <v>2</v>
      </c>
      <c r="D15" s="25">
        <v>82.199999999999989</v>
      </c>
      <c r="E15" s="100">
        <f>SUM(D15/$F15)*100</f>
        <v>109.59999999999998</v>
      </c>
      <c r="F15" s="101">
        <v>75</v>
      </c>
      <c r="G15" s="96">
        <v>82.6</v>
      </c>
      <c r="H15" s="100">
        <f>SUM(G15/$O15)*100</f>
        <v>109.40397350993376</v>
      </c>
      <c r="I15" s="100">
        <v>80.900000000000006</v>
      </c>
      <c r="J15" s="100">
        <f>SUM(I15/$O15)*100</f>
        <v>107.15231788079471</v>
      </c>
      <c r="K15" s="25">
        <v>79.800000000000011</v>
      </c>
      <c r="L15" s="100">
        <f>SUM(K15/$O15)*100</f>
        <v>105.69536423841062</v>
      </c>
      <c r="M15" s="25"/>
      <c r="N15" s="35">
        <f>SUM(M15/$O15)*100</f>
        <v>0</v>
      </c>
      <c r="O15" s="41">
        <v>75.5</v>
      </c>
      <c r="Q15" s="1"/>
    </row>
    <row r="16" spans="3:17" ht="20.100000000000001" customHeight="1" x14ac:dyDescent="0.25">
      <c r="C16" s="28" t="s">
        <v>10</v>
      </c>
      <c r="D16" s="25">
        <v>84.5</v>
      </c>
      <c r="E16" s="100">
        <f>SUM(D16/$F16)*100</f>
        <v>122.46376811594205</v>
      </c>
      <c r="F16" s="101">
        <v>69</v>
      </c>
      <c r="G16" s="105">
        <v>83</v>
      </c>
      <c r="H16" s="100">
        <f t="shared" ref="H16:H17" si="0">SUM(G16/$O16)*100</f>
        <v>119.94219653179189</v>
      </c>
      <c r="I16" s="100">
        <v>79.7</v>
      </c>
      <c r="J16" s="100">
        <f t="shared" ref="J16:J17" si="1">SUM(I16/$O16)*100</f>
        <v>115.17341040462428</v>
      </c>
      <c r="K16" s="25">
        <v>79.600000000000009</v>
      </c>
      <c r="L16" s="100">
        <f t="shared" ref="L16:L17" si="2">SUM(K16/$O16)*100</f>
        <v>115.02890173410405</v>
      </c>
      <c r="M16" s="25"/>
      <c r="N16" s="35">
        <f>SUM(M16/$O16)*100</f>
        <v>0</v>
      </c>
      <c r="O16" s="41">
        <v>69.2</v>
      </c>
      <c r="Q16" s="1"/>
    </row>
    <row r="17" spans="3:17" ht="20.100000000000001" customHeight="1" x14ac:dyDescent="0.25">
      <c r="C17" s="28" t="s">
        <v>15</v>
      </c>
      <c r="D17" s="25">
        <v>82.8</v>
      </c>
      <c r="E17" s="100">
        <f>SUM(D17/$F17)*100</f>
        <v>110.10638297872339</v>
      </c>
      <c r="F17" s="101">
        <v>75.2</v>
      </c>
      <c r="G17" s="96">
        <v>81.8</v>
      </c>
      <c r="H17" s="100">
        <f t="shared" si="0"/>
        <v>108.34437086092714</v>
      </c>
      <c r="I17" s="100">
        <v>81.599999999999994</v>
      </c>
      <c r="J17" s="100">
        <f t="shared" si="1"/>
        <v>108.07947019867549</v>
      </c>
      <c r="K17" s="25">
        <v>81.399999999999991</v>
      </c>
      <c r="L17" s="100">
        <f t="shared" si="2"/>
        <v>107.81456953642383</v>
      </c>
      <c r="M17" s="25"/>
      <c r="N17" s="35">
        <f>SUM(M17/$O17)*100</f>
        <v>0</v>
      </c>
      <c r="O17" s="41">
        <v>75.5</v>
      </c>
      <c r="Q17" s="1"/>
    </row>
    <row r="18" spans="3:17" ht="20.100000000000001" customHeight="1" x14ac:dyDescent="0.25">
      <c r="C18" s="46" t="s">
        <v>12</v>
      </c>
      <c r="D18" s="38"/>
      <c r="E18" s="38"/>
      <c r="F18" s="57"/>
      <c r="G18" s="97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20.100000000000001" customHeight="1" x14ac:dyDescent="0.25">
      <c r="C19" s="28" t="s">
        <v>2</v>
      </c>
      <c r="D19" s="25">
        <v>70.099999999999994</v>
      </c>
      <c r="E19" s="100">
        <f>SUM(D19/$F19)*100</f>
        <v>113.06451612903226</v>
      </c>
      <c r="F19" s="101">
        <v>62</v>
      </c>
      <c r="G19" s="96">
        <v>71</v>
      </c>
      <c r="H19" s="100">
        <f>SUM(G19/$O19)*100</f>
        <v>114.14790996784565</v>
      </c>
      <c r="I19" s="100">
        <v>71</v>
      </c>
      <c r="J19" s="100">
        <f>SUM(I19/$O19)*100</f>
        <v>114.14790996784565</v>
      </c>
      <c r="K19" s="25">
        <v>72.2</v>
      </c>
      <c r="L19" s="100">
        <f>SUM(K19/$O19)*100</f>
        <v>116.07717041800643</v>
      </c>
      <c r="M19" s="25"/>
      <c r="N19" s="35">
        <f>SUM(M19/$O19)*100</f>
        <v>0</v>
      </c>
      <c r="O19" s="41">
        <v>62.2</v>
      </c>
      <c r="Q19" s="1"/>
    </row>
    <row r="20" spans="3:17" ht="20.100000000000001" customHeight="1" x14ac:dyDescent="0.25">
      <c r="C20" s="28" t="s">
        <v>3</v>
      </c>
      <c r="D20" s="36">
        <v>5631</v>
      </c>
      <c r="E20" s="100">
        <f>SUM(D20/$F20)*100</f>
        <v>116.10309278350515</v>
      </c>
      <c r="F20" s="102">
        <v>4850</v>
      </c>
      <c r="G20" s="95">
        <v>5688</v>
      </c>
      <c r="H20" s="100">
        <f>SUM(G20/$O20)*100</f>
        <v>117.27835051546391</v>
      </c>
      <c r="I20" s="103">
        <v>5805</v>
      </c>
      <c r="J20" s="100">
        <f>SUM(I20/$O20)*100</f>
        <v>119.69072164948453</v>
      </c>
      <c r="K20" s="36">
        <v>5826</v>
      </c>
      <c r="L20" s="100">
        <f>SUM(K20/$O20)*100</f>
        <v>120.12371134020619</v>
      </c>
      <c r="M20" s="36"/>
      <c r="N20" s="35">
        <f>SUM(M20/$O20)*100</f>
        <v>0</v>
      </c>
      <c r="O20" s="42">
        <v>4850</v>
      </c>
      <c r="Q20" s="1"/>
    </row>
    <row r="21" spans="3:17" ht="20.100000000000001" customHeight="1" x14ac:dyDescent="0.25">
      <c r="C21" s="32" t="s">
        <v>10</v>
      </c>
      <c r="D21" s="25">
        <v>70.099999999999994</v>
      </c>
      <c r="E21" s="100">
        <f>SUM(D21/$F21)*100</f>
        <v>109.53124999999999</v>
      </c>
      <c r="F21" s="101">
        <v>64</v>
      </c>
      <c r="G21" s="96">
        <v>69.900000000000006</v>
      </c>
      <c r="H21" s="100">
        <f>SUM(G21/$O21)*100</f>
        <v>108.87850467289719</v>
      </c>
      <c r="I21" s="100">
        <v>69.899999999999991</v>
      </c>
      <c r="J21" s="100">
        <f>SUM(I21/$O21)*100</f>
        <v>108.87850467289717</v>
      </c>
      <c r="K21" s="25">
        <v>70.599999999999994</v>
      </c>
      <c r="L21" s="100">
        <f>SUM(K21/$O21)*100</f>
        <v>109.96884735202489</v>
      </c>
      <c r="M21" s="25"/>
      <c r="N21" s="35">
        <f>SUM(M21/$O21)*100</f>
        <v>0</v>
      </c>
      <c r="O21" s="41">
        <v>64.2</v>
      </c>
      <c r="Q21" s="1"/>
    </row>
    <row r="22" spans="3:17" ht="20.100000000000001" customHeight="1" x14ac:dyDescent="0.25">
      <c r="D22" s="27"/>
      <c r="E22" s="27"/>
      <c r="F22" s="10"/>
      <c r="G22" s="60"/>
      <c r="H22" s="13"/>
      <c r="L22" s="27"/>
      <c r="O22" s="10"/>
    </row>
    <row r="23" spans="3:17" ht="20.100000000000001" customHeight="1" x14ac:dyDescent="0.25">
      <c r="C23" s="112" t="s">
        <v>7</v>
      </c>
      <c r="D23" s="113"/>
      <c r="E23" s="27"/>
      <c r="F23" s="39"/>
      <c r="G23" s="59"/>
      <c r="L23" s="27"/>
    </row>
    <row r="24" spans="3:17" ht="20.100000000000001" customHeight="1" x14ac:dyDescent="0.25">
      <c r="C24" s="114" t="s">
        <v>8</v>
      </c>
      <c r="D24" s="115"/>
      <c r="E24" s="27"/>
      <c r="F24" s="39"/>
      <c r="G24" s="59"/>
      <c r="L24" s="27"/>
    </row>
    <row r="25" spans="3:17" ht="20.100000000000001" customHeight="1" x14ac:dyDescent="0.25">
      <c r="C25" s="116" t="s">
        <v>9</v>
      </c>
      <c r="D25" s="117"/>
      <c r="E25" s="27"/>
      <c r="F25" s="10"/>
      <c r="G25" s="59"/>
      <c r="L25" s="27"/>
    </row>
    <row r="26" spans="3:17" ht="17.25" customHeight="1" x14ac:dyDescent="0.25">
      <c r="D26" s="27"/>
      <c r="E26" s="27"/>
      <c r="F26" s="10"/>
      <c r="G26" s="60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0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427" priority="62" operator="between">
      <formula>$F5*0.9</formula>
      <formula>$F5</formula>
    </cfRule>
    <cfRule type="cellIs" dxfId="1426" priority="63" operator="lessThan">
      <formula>$F5*0.9</formula>
    </cfRule>
    <cfRule type="cellIs" dxfId="1425" priority="64" operator="greaterThan">
      <formula>$F5</formula>
    </cfRule>
  </conditionalFormatting>
  <conditionalFormatting sqref="D7">
    <cfRule type="cellIs" dxfId="1424" priority="55" operator="between">
      <formula>$F7*0.9</formula>
      <formula>$F7</formula>
    </cfRule>
    <cfRule type="cellIs" dxfId="1423" priority="56" operator="lessThan">
      <formula>$F7*0.9</formula>
    </cfRule>
    <cfRule type="cellIs" dxfId="1422" priority="57" operator="greaterThan">
      <formula>$F7</formula>
    </cfRule>
  </conditionalFormatting>
  <conditionalFormatting sqref="D6">
    <cfRule type="cellIs" dxfId="1421" priority="52" operator="between">
      <formula>$F6*0.9</formula>
      <formula>$F6</formula>
    </cfRule>
    <cfRule type="cellIs" dxfId="1420" priority="53" operator="lessThan">
      <formula>$F6*0.9</formula>
    </cfRule>
    <cfRule type="cellIs" dxfId="1419" priority="54" operator="greaterThan">
      <formula>$F6</formula>
    </cfRule>
  </conditionalFormatting>
  <conditionalFormatting sqref="D10">
    <cfRule type="cellIs" dxfId="1418" priority="49" operator="between">
      <formula>$F10*0.9</formula>
      <formula>$F10</formula>
    </cfRule>
    <cfRule type="cellIs" dxfId="1417" priority="50" operator="lessThan">
      <formula>$F10*0.9</formula>
    </cfRule>
    <cfRule type="cellIs" dxfId="1416" priority="51" operator="greaterThan">
      <formula>$F10</formula>
    </cfRule>
  </conditionalFormatting>
  <conditionalFormatting sqref="D15">
    <cfRule type="cellIs" dxfId="1415" priority="46" operator="between">
      <formula>$F15*0.9</formula>
      <formula>$F15</formula>
    </cfRule>
    <cfRule type="cellIs" dxfId="1414" priority="47" operator="lessThan">
      <formula>$F15*0.9</formula>
    </cfRule>
    <cfRule type="cellIs" dxfId="1413" priority="48" operator="greaterThan">
      <formula>$F15</formula>
    </cfRule>
  </conditionalFormatting>
  <conditionalFormatting sqref="D19">
    <cfRule type="cellIs" dxfId="1412" priority="43" operator="between">
      <formula>$F19*0.9</formula>
      <formula>$F19</formula>
    </cfRule>
    <cfRule type="cellIs" dxfId="1411" priority="44" operator="lessThan">
      <formula>$F19*0.9</formula>
    </cfRule>
    <cfRule type="cellIs" dxfId="1410" priority="45" operator="greaterThan">
      <formula>$F19</formula>
    </cfRule>
  </conditionalFormatting>
  <conditionalFormatting sqref="D11">
    <cfRule type="cellIs" dxfId="1409" priority="40" operator="between">
      <formula>$F11*0.9</formula>
      <formula>$F11</formula>
    </cfRule>
    <cfRule type="cellIs" dxfId="1408" priority="41" operator="lessThan">
      <formula>$F11*0.9</formula>
    </cfRule>
    <cfRule type="cellIs" dxfId="1407" priority="42" operator="greaterThan">
      <formula>$F11</formula>
    </cfRule>
  </conditionalFormatting>
  <conditionalFormatting sqref="D20">
    <cfRule type="cellIs" dxfId="1406" priority="37" operator="between">
      <formula>$F20*0.9</formula>
      <formula>$F20</formula>
    </cfRule>
    <cfRule type="cellIs" dxfId="1405" priority="38" operator="lessThan">
      <formula>$F20*0.9</formula>
    </cfRule>
    <cfRule type="cellIs" dxfId="1404" priority="39" operator="greaterThan">
      <formula>$F20</formula>
    </cfRule>
  </conditionalFormatting>
  <conditionalFormatting sqref="D12">
    <cfRule type="cellIs" dxfId="1403" priority="34" operator="between">
      <formula>$F12*0.9</formula>
      <formula>$F12</formula>
    </cfRule>
    <cfRule type="cellIs" dxfId="1402" priority="35" operator="lessThan">
      <formula>$F12*0.9</formula>
    </cfRule>
    <cfRule type="cellIs" dxfId="1401" priority="36" operator="greaterThan">
      <formula>$F12</formula>
    </cfRule>
  </conditionalFormatting>
  <conditionalFormatting sqref="D16">
    <cfRule type="cellIs" dxfId="1400" priority="31" operator="between">
      <formula>$F16*0.9</formula>
      <formula>$F16</formula>
    </cfRule>
    <cfRule type="cellIs" dxfId="1399" priority="32" operator="lessThan">
      <formula>$F16*0.9</formula>
    </cfRule>
    <cfRule type="cellIs" dxfId="1398" priority="33" operator="greaterThan">
      <formula>$F16</formula>
    </cfRule>
  </conditionalFormatting>
  <conditionalFormatting sqref="D21">
    <cfRule type="cellIs" dxfId="1397" priority="28" operator="between">
      <formula>$F21*0.9</formula>
      <formula>$F21</formula>
    </cfRule>
    <cfRule type="cellIs" dxfId="1396" priority="29" operator="lessThan">
      <formula>$F21*0.9</formula>
    </cfRule>
    <cfRule type="cellIs" dxfId="1395" priority="30" operator="greaterThan">
      <formula>$F21</formula>
    </cfRule>
  </conditionalFormatting>
  <conditionalFormatting sqref="G5 I5 K5 M5">
    <cfRule type="cellIs" dxfId="1394" priority="83" operator="between">
      <formula>$O5*0.9</formula>
      <formula>$O5</formula>
    </cfRule>
    <cfRule type="cellIs" dxfId="1393" priority="84" operator="lessThan">
      <formula>$O5*0.9</formula>
    </cfRule>
    <cfRule type="cellIs" dxfId="1392" priority="85" operator="greaterThan">
      <formula>$O5</formula>
    </cfRule>
  </conditionalFormatting>
  <conditionalFormatting sqref="G6 I6 K6 M6">
    <cfRule type="cellIs" dxfId="1391" priority="65" operator="between">
      <formula>$O6*0.9</formula>
      <formula>$O6</formula>
    </cfRule>
    <cfRule type="cellIs" dxfId="1390" priority="66" operator="lessThan">
      <formula>$O6*0.9</formula>
    </cfRule>
    <cfRule type="cellIs" dxfId="1389" priority="67" operator="greaterThan">
      <formula>$O6</formula>
    </cfRule>
  </conditionalFormatting>
  <conditionalFormatting sqref="G7 I7 K7 M7">
    <cfRule type="cellIs" dxfId="1388" priority="25" operator="between">
      <formula>$O7*0.9</formula>
      <formula>$O7</formula>
    </cfRule>
    <cfRule type="cellIs" dxfId="1387" priority="26" operator="lessThan">
      <formula>$O7*0.9</formula>
    </cfRule>
    <cfRule type="cellIs" dxfId="1386" priority="27" operator="greaterThan">
      <formula>$O7</formula>
    </cfRule>
  </conditionalFormatting>
  <conditionalFormatting sqref="G8 I8 K8 M8">
    <cfRule type="cellIs" dxfId="1385" priority="22" operator="between">
      <formula>$O8*0.9</formula>
      <formula>$O8</formula>
    </cfRule>
    <cfRule type="cellIs" dxfId="1384" priority="23" operator="lessThan">
      <formula>$O8*0.9</formula>
    </cfRule>
    <cfRule type="cellIs" dxfId="1383" priority="24" operator="greaterThan">
      <formula>$O8</formula>
    </cfRule>
  </conditionalFormatting>
  <conditionalFormatting sqref="G10 I10 K10 M10">
    <cfRule type="cellIs" dxfId="1382" priority="80" operator="between">
      <formula>$O10*0.9</formula>
      <formula>$O10</formula>
    </cfRule>
    <cfRule type="cellIs" dxfId="1381" priority="81" operator="lessThan">
      <formula>$O10*0.9</formula>
    </cfRule>
    <cfRule type="cellIs" dxfId="1380" priority="82" operator="greaterThan">
      <formula>$O10</formula>
    </cfRule>
  </conditionalFormatting>
  <conditionalFormatting sqref="G11 I11 K11 M11">
    <cfRule type="cellIs" dxfId="1379" priority="77" operator="between">
      <formula>$O11*0.9</formula>
      <formula>$O11</formula>
    </cfRule>
    <cfRule type="cellIs" dxfId="1378" priority="78" operator="lessThan">
      <formula>$O11*0.9</formula>
    </cfRule>
    <cfRule type="cellIs" dxfId="1377" priority="79" operator="greaterThan">
      <formula>$O11</formula>
    </cfRule>
  </conditionalFormatting>
  <conditionalFormatting sqref="G12 I12 K12 M12">
    <cfRule type="cellIs" dxfId="1376" priority="59" operator="between">
      <formula>$O12*0.9</formula>
      <formula>$O12</formula>
    </cfRule>
    <cfRule type="cellIs" dxfId="1375" priority="60" operator="lessThan">
      <formula>$O12*0.9</formula>
    </cfRule>
    <cfRule type="cellIs" dxfId="1374" priority="61" operator="greaterThan">
      <formula>$O12</formula>
    </cfRule>
  </conditionalFormatting>
  <conditionalFormatting sqref="G13 I13 K13 M13">
    <cfRule type="cellIs" dxfId="1373" priority="19" operator="between">
      <formula>$O13*0.9</formula>
      <formula>$O13</formula>
    </cfRule>
    <cfRule type="cellIs" dxfId="1372" priority="20" operator="lessThan">
      <formula>$O13*0.9</formula>
    </cfRule>
    <cfRule type="cellIs" dxfId="1371" priority="21" operator="greaterThan">
      <formula>$O13</formula>
    </cfRule>
  </conditionalFormatting>
  <conditionalFormatting sqref="G15 I15 K15 M15">
    <cfRule type="cellIs" dxfId="1370" priority="74" operator="between">
      <formula>$O15*0.9</formula>
      <formula>$O15</formula>
    </cfRule>
    <cfRule type="cellIs" dxfId="1369" priority="75" operator="lessThan">
      <formula>$O15*0.9</formula>
    </cfRule>
    <cfRule type="cellIs" dxfId="1368" priority="76" operator="greaterThan">
      <formula>$O15</formula>
    </cfRule>
  </conditionalFormatting>
  <conditionalFormatting sqref="G16 I16 K16 M16">
    <cfRule type="cellIs" dxfId="1367" priority="16" operator="between">
      <formula>$O16*0.9</formula>
      <formula>$O16</formula>
    </cfRule>
    <cfRule type="cellIs" dxfId="1366" priority="17" operator="lessThan">
      <formula>$O16*0.9</formula>
    </cfRule>
    <cfRule type="cellIs" dxfId="1365" priority="18" operator="greaterThan">
      <formula>$O16</formula>
    </cfRule>
  </conditionalFormatting>
  <conditionalFormatting sqref="G17 I17 K17 M17">
    <cfRule type="cellIs" dxfId="1364" priority="13" operator="between">
      <formula>$O17*0.9</formula>
      <formula>$O17</formula>
    </cfRule>
    <cfRule type="cellIs" dxfId="1363" priority="14" operator="lessThan">
      <formula>$O17*0.9</formula>
    </cfRule>
    <cfRule type="cellIs" dxfId="1362" priority="15" operator="greaterThan">
      <formula>$O17</formula>
    </cfRule>
  </conditionalFormatting>
  <conditionalFormatting sqref="G19 I19 K19 M19">
    <cfRule type="cellIs" dxfId="1361" priority="71" operator="between">
      <formula>$O19*0.9</formula>
      <formula>$O19</formula>
    </cfRule>
    <cfRule type="cellIs" dxfId="1360" priority="72" operator="lessThan">
      <formula>$O19*0.9</formula>
    </cfRule>
    <cfRule type="cellIs" dxfId="1359" priority="73" operator="greaterThan">
      <formula>$O19</formula>
    </cfRule>
  </conditionalFormatting>
  <conditionalFormatting sqref="G20 I20 K20 M20">
    <cfRule type="cellIs" dxfId="1358" priority="68" operator="between">
      <formula>$O20*0.9</formula>
      <formula>$O20</formula>
    </cfRule>
    <cfRule type="cellIs" dxfId="1357" priority="69" operator="lessThan">
      <formula>$O20*0.9</formula>
    </cfRule>
    <cfRule type="cellIs" dxfId="1356" priority="70" operator="greaterThan">
      <formula>$O20</formula>
    </cfRule>
  </conditionalFormatting>
  <conditionalFormatting sqref="G21 I21 K21 M21">
    <cfRule type="cellIs" dxfId="1355" priority="10" operator="between">
      <formula>$O21*0.9</formula>
      <formula>$O21</formula>
    </cfRule>
    <cfRule type="cellIs" dxfId="1354" priority="11" operator="lessThan">
      <formula>$O21*0.9</formula>
    </cfRule>
    <cfRule type="cellIs" dxfId="1353" priority="12" operator="greaterThan">
      <formula>$O21</formula>
    </cfRule>
  </conditionalFormatting>
  <conditionalFormatting sqref="D8">
    <cfRule type="cellIs" dxfId="1352" priority="7" operator="between">
      <formula>$F8*0.9</formula>
      <formula>$F8</formula>
    </cfRule>
    <cfRule type="cellIs" dxfId="1351" priority="8" operator="lessThan">
      <formula>$F8*0.9</formula>
    </cfRule>
    <cfRule type="cellIs" dxfId="1350" priority="9" operator="greaterThan">
      <formula>$F8</formula>
    </cfRule>
  </conditionalFormatting>
  <conditionalFormatting sqref="D13">
    <cfRule type="cellIs" dxfId="1349" priority="4" operator="between">
      <formula>$F13*0.9</formula>
      <formula>$F13</formula>
    </cfRule>
    <cfRule type="cellIs" dxfId="1348" priority="5" operator="lessThan">
      <formula>$F13*0.9</formula>
    </cfRule>
    <cfRule type="cellIs" dxfId="1347" priority="6" operator="greaterThan">
      <formula>$F13</formula>
    </cfRule>
  </conditionalFormatting>
  <conditionalFormatting sqref="D17">
    <cfRule type="cellIs" dxfId="1346" priority="1" operator="between">
      <formula>$F17*0.9</formula>
      <formula>$F17</formula>
    </cfRule>
    <cfRule type="cellIs" dxfId="1345" priority="2" operator="lessThan">
      <formula>$F17*0.9</formula>
    </cfRule>
    <cfRule type="cellIs" dxfId="1344" priority="3" operator="greaterThan">
      <formula>$F17</formula>
    </cfRule>
  </conditionalFormatting>
  <printOptions horizontalCentered="1"/>
  <pageMargins left="0" right="0" top="1.2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Statewide</vt:lpstr>
      <vt:lpstr>LWDB 01</vt:lpstr>
      <vt:lpstr>LWDB 02</vt:lpstr>
      <vt:lpstr>LWDB 03</vt:lpstr>
      <vt:lpstr>LWDB 04</vt:lpstr>
      <vt:lpstr>LWDB 05</vt:lpstr>
      <vt:lpstr>LWDB 06</vt:lpstr>
      <vt:lpstr>LWDB 07</vt:lpstr>
      <vt:lpstr>LWDB 08</vt:lpstr>
      <vt:lpstr>LWDB 09</vt:lpstr>
      <vt:lpstr>LWDB 10</vt:lpstr>
      <vt:lpstr>LWDB 11</vt:lpstr>
      <vt:lpstr>LWDB 12</vt:lpstr>
      <vt:lpstr>LWDB 13</vt:lpstr>
      <vt:lpstr>LWDB 14</vt:lpstr>
      <vt:lpstr>LWDB 15</vt:lpstr>
      <vt:lpstr>LWDB 16</vt:lpstr>
      <vt:lpstr>LWDB 17</vt:lpstr>
      <vt:lpstr>LWDB 18</vt:lpstr>
      <vt:lpstr>LWDB 19</vt:lpstr>
      <vt:lpstr>LWDB 20</vt:lpstr>
      <vt:lpstr>LWDB 21</vt:lpstr>
      <vt:lpstr>LWDB 22</vt:lpstr>
      <vt:lpstr>LWDB 23</vt:lpstr>
      <vt:lpstr>LWDB 24</vt:lpstr>
      <vt:lpstr>'LWDB 01'!Print_Area</vt:lpstr>
      <vt:lpstr>'LWDB 02'!Print_Area</vt:lpstr>
      <vt:lpstr>'LWDB 03'!Print_Area</vt:lpstr>
      <vt:lpstr>'LWDB 04'!Print_Area</vt:lpstr>
      <vt:lpstr>'LWDB 05'!Print_Area</vt:lpstr>
      <vt:lpstr>'LWDB 06'!Print_Area</vt:lpstr>
      <vt:lpstr>'LWDB 07'!Print_Area</vt:lpstr>
      <vt:lpstr>'LWDB 08'!Print_Area</vt:lpstr>
      <vt:lpstr>'LWDB 09'!Print_Area</vt:lpstr>
      <vt:lpstr>'LWDB 10'!Print_Area</vt:lpstr>
      <vt:lpstr>'LWDB 11'!Print_Area</vt:lpstr>
      <vt:lpstr>'LWDB 12'!Print_Area</vt:lpstr>
      <vt:lpstr>'LWDB 13'!Print_Area</vt:lpstr>
      <vt:lpstr>'LWDB 14'!Print_Area</vt:lpstr>
      <vt:lpstr>'LWDB 15'!Print_Area</vt:lpstr>
      <vt:lpstr>'LWDB 16'!Print_Area</vt:lpstr>
      <vt:lpstr>'LWDB 17'!Print_Area</vt:lpstr>
      <vt:lpstr>'LWDB 18'!Print_Area</vt:lpstr>
      <vt:lpstr>'LWDB 19'!Print_Area</vt:lpstr>
      <vt:lpstr>'LWDB 20'!Print_Area</vt:lpstr>
      <vt:lpstr>'LWDB 21'!Print_Area</vt:lpstr>
      <vt:lpstr>'LWDB 22'!Print_Area</vt:lpstr>
      <vt:lpstr>'LWDB 23'!Print_Area</vt:lpstr>
      <vt:lpstr>'LWDB 24'!Print_Area</vt:lpstr>
      <vt:lpstr>Statewide!Print_Area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Keeton, Kathy</dc:creator>
  <cp:lastModifiedBy>Jin, Carrie</cp:lastModifiedBy>
  <cp:lastPrinted>2020-04-30T19:17:25Z</cp:lastPrinted>
  <dcterms:created xsi:type="dcterms:W3CDTF">2018-02-12T18:20:54Z</dcterms:created>
  <dcterms:modified xsi:type="dcterms:W3CDTF">2020-05-07T18:11:42Z</dcterms:modified>
</cp:coreProperties>
</file>