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1D. - Prog. Guidance-QA\Tony's Unit\Monitoring Control 14-15\Monitoring Tools\Final Tools\"/>
    </mc:Choice>
  </mc:AlternateContent>
  <bookViews>
    <workbookView xWindow="1830" yWindow="255" windowWidth="15420" windowHeight="9315"/>
  </bookViews>
  <sheets>
    <sheet name="STAT" sheetId="2" r:id="rId1"/>
    <sheet name="RPT" sheetId="8" r:id="rId2"/>
    <sheet name="SUM" sheetId="9" r:id="rId3"/>
    <sheet name="SAMP" sheetId="4" r:id="rId4"/>
    <sheet name="Notes" sheetId="11" r:id="rId5"/>
  </sheets>
  <definedNames>
    <definedName name="_xlnm.Print_Area" localSheetId="1">RPT!$A$1:$F$261</definedName>
    <definedName name="_xlnm.Print_Area" localSheetId="3">SAMP!$A$1:$L$53</definedName>
    <definedName name="_xlnm.Print_Area" localSheetId="0">STAT!$A$1:$F$76</definedName>
    <definedName name="_xlnm.Print_Area" localSheetId="2">SUM!$A$1:$AC$12</definedName>
    <definedName name="_xlnm.Print_Titles" localSheetId="1">RPT!$1:$2</definedName>
  </definedNames>
  <calcPr calcId="152511"/>
</workbook>
</file>

<file path=xl/calcChain.xml><?xml version="1.0" encoding="utf-8"?>
<calcChain xmlns="http://schemas.openxmlformats.org/spreadsheetml/2006/main">
  <c r="E5" i="9" l="1"/>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AV5" i="9"/>
  <c r="AW5" i="9"/>
  <c r="AX5" i="9"/>
  <c r="AY5" i="9"/>
  <c r="AZ5" i="9"/>
  <c r="BA5" i="9"/>
  <c r="BB5" i="9"/>
  <c r="BC5" i="9"/>
  <c r="E6" i="9"/>
  <c r="F6"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AO6" i="9"/>
  <c r="AP6" i="9"/>
  <c r="AQ6" i="9"/>
  <c r="AR6" i="9"/>
  <c r="AS6" i="9"/>
  <c r="AT6" i="9"/>
  <c r="AU6" i="9"/>
  <c r="AV6" i="9"/>
  <c r="AW6" i="9"/>
  <c r="AX6" i="9"/>
  <c r="AY6" i="9"/>
  <c r="AZ6" i="9"/>
  <c r="BA6" i="9"/>
  <c r="BB6" i="9"/>
  <c r="BC6" i="9"/>
  <c r="E7" i="9"/>
  <c r="F7" i="9"/>
  <c r="G7" i="9"/>
  <c r="H7" i="9"/>
  <c r="I7" i="9"/>
  <c r="J7" i="9"/>
  <c r="K7" i="9"/>
  <c r="L7" i="9"/>
  <c r="M7" i="9"/>
  <c r="N7" i="9"/>
  <c r="O7" i="9"/>
  <c r="P7" i="9"/>
  <c r="Q7" i="9"/>
  <c r="R7" i="9"/>
  <c r="S7" i="9"/>
  <c r="T7" i="9"/>
  <c r="U7" i="9"/>
  <c r="V7" i="9"/>
  <c r="W7" i="9"/>
  <c r="X7" i="9"/>
  <c r="Y7" i="9"/>
  <c r="Z7" i="9"/>
  <c r="AA7" i="9"/>
  <c r="AB7" i="9"/>
  <c r="AC7" i="9"/>
  <c r="AD7" i="9"/>
  <c r="AE7" i="9"/>
  <c r="AF7" i="9"/>
  <c r="AG7" i="9"/>
  <c r="AH7" i="9"/>
  <c r="AI7" i="9"/>
  <c r="AJ7" i="9"/>
  <c r="AK7" i="9"/>
  <c r="AL7" i="9"/>
  <c r="AM7" i="9"/>
  <c r="AN7" i="9"/>
  <c r="AO7" i="9"/>
  <c r="AP7" i="9"/>
  <c r="AQ7" i="9"/>
  <c r="AR7" i="9"/>
  <c r="AS7" i="9"/>
  <c r="AT7" i="9"/>
  <c r="AU7" i="9"/>
  <c r="AV7" i="9"/>
  <c r="AW7" i="9"/>
  <c r="AX7" i="9"/>
  <c r="AY7" i="9"/>
  <c r="AZ7" i="9"/>
  <c r="BA7" i="9"/>
  <c r="BB7" i="9"/>
  <c r="BC7"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AO8" i="9"/>
  <c r="AP8" i="9"/>
  <c r="AQ8" i="9"/>
  <c r="AR8" i="9"/>
  <c r="AS8" i="9"/>
  <c r="AT8" i="9"/>
  <c r="AU8" i="9"/>
  <c r="AV8" i="9"/>
  <c r="AW8" i="9"/>
  <c r="AX8" i="9"/>
  <c r="AY8" i="9"/>
  <c r="AZ8" i="9"/>
  <c r="BA8" i="9"/>
  <c r="BB8" i="9"/>
  <c r="BC8" i="9"/>
  <c r="E9" i="9"/>
  <c r="F9" i="9"/>
  <c r="G9" i="9"/>
  <c r="H9" i="9"/>
  <c r="I9" i="9"/>
  <c r="J9" i="9"/>
  <c r="K9" i="9"/>
  <c r="L9" i="9"/>
  <c r="M9" i="9"/>
  <c r="N9" i="9"/>
  <c r="O9" i="9"/>
  <c r="P9" i="9"/>
  <c r="Q9" i="9"/>
  <c r="R9" i="9"/>
  <c r="S9" i="9"/>
  <c r="T9" i="9"/>
  <c r="U9" i="9"/>
  <c r="V9" i="9"/>
  <c r="W9" i="9"/>
  <c r="X9" i="9"/>
  <c r="Y9" i="9"/>
  <c r="Z9" i="9"/>
  <c r="AA9" i="9"/>
  <c r="AB9" i="9"/>
  <c r="AC9" i="9"/>
  <c r="AD9" i="9"/>
  <c r="AE9" i="9"/>
  <c r="AF9" i="9"/>
  <c r="AG9" i="9"/>
  <c r="AH9" i="9"/>
  <c r="AI9" i="9"/>
  <c r="AJ9" i="9"/>
  <c r="AK9" i="9"/>
  <c r="AL9" i="9"/>
  <c r="AM9" i="9"/>
  <c r="AN9" i="9"/>
  <c r="AO9" i="9"/>
  <c r="AP9" i="9"/>
  <c r="AQ9" i="9"/>
  <c r="AR9" i="9"/>
  <c r="AS9" i="9"/>
  <c r="AT9" i="9"/>
  <c r="AU9" i="9"/>
  <c r="AV9" i="9"/>
  <c r="AW9" i="9"/>
  <c r="AX9" i="9"/>
  <c r="AY9" i="9"/>
  <c r="AZ9" i="9"/>
  <c r="BA9" i="9"/>
  <c r="BB9" i="9"/>
  <c r="BC9" i="9"/>
  <c r="E10" i="9"/>
  <c r="F10" i="9"/>
  <c r="G10" i="9"/>
  <c r="H10" i="9"/>
  <c r="I10" i="9"/>
  <c r="J10" i="9"/>
  <c r="K10" i="9"/>
  <c r="L10" i="9"/>
  <c r="M10" i="9"/>
  <c r="N10" i="9"/>
  <c r="O10" i="9"/>
  <c r="P10" i="9"/>
  <c r="Q10" i="9"/>
  <c r="R10" i="9"/>
  <c r="S10" i="9"/>
  <c r="T10" i="9"/>
  <c r="U10" i="9"/>
  <c r="V10" i="9"/>
  <c r="W10" i="9"/>
  <c r="X10" i="9"/>
  <c r="Y10" i="9"/>
  <c r="Z10" i="9"/>
  <c r="AA10" i="9"/>
  <c r="AB10" i="9"/>
  <c r="AC10" i="9"/>
  <c r="AD10" i="9"/>
  <c r="AE10" i="9"/>
  <c r="AF10" i="9"/>
  <c r="AG10" i="9"/>
  <c r="AH10" i="9"/>
  <c r="AI10" i="9"/>
  <c r="AJ10" i="9"/>
  <c r="AK10" i="9"/>
  <c r="AL10" i="9"/>
  <c r="AM10" i="9"/>
  <c r="AN10" i="9"/>
  <c r="AO10" i="9"/>
  <c r="AP10" i="9"/>
  <c r="AQ10" i="9"/>
  <c r="AR10" i="9"/>
  <c r="AS10" i="9"/>
  <c r="AT10" i="9"/>
  <c r="AU10" i="9"/>
  <c r="AV10" i="9"/>
  <c r="AW10" i="9"/>
  <c r="AX10" i="9"/>
  <c r="AY10" i="9"/>
  <c r="AZ10" i="9"/>
  <c r="BA10" i="9"/>
  <c r="BB10" i="9"/>
  <c r="BC10" i="9"/>
  <c r="E11" i="9"/>
  <c r="F11" i="9"/>
  <c r="G11" i="9"/>
  <c r="H11" i="9"/>
  <c r="I11" i="9"/>
  <c r="J11" i="9"/>
  <c r="K11" i="9"/>
  <c r="L11" i="9"/>
  <c r="M11" i="9"/>
  <c r="N11" i="9"/>
  <c r="O11" i="9"/>
  <c r="P11" i="9"/>
  <c r="Q11" i="9"/>
  <c r="R11" i="9"/>
  <c r="S11" i="9"/>
  <c r="T11" i="9"/>
  <c r="U11" i="9"/>
  <c r="V11" i="9"/>
  <c r="W11" i="9"/>
  <c r="X11" i="9"/>
  <c r="Y11" i="9"/>
  <c r="Z11" i="9"/>
  <c r="AA11" i="9"/>
  <c r="AB11" i="9"/>
  <c r="AC11" i="9"/>
  <c r="AD11" i="9"/>
  <c r="AE11" i="9"/>
  <c r="AF11" i="9"/>
  <c r="AG11" i="9"/>
  <c r="AH11" i="9"/>
  <c r="AI11" i="9"/>
  <c r="AJ11" i="9"/>
  <c r="AK11" i="9"/>
  <c r="AL11" i="9"/>
  <c r="AM11" i="9"/>
  <c r="AN11" i="9"/>
  <c r="AO11" i="9"/>
  <c r="AP11" i="9"/>
  <c r="AQ11" i="9"/>
  <c r="AR11" i="9"/>
  <c r="AS11" i="9"/>
  <c r="AT11" i="9"/>
  <c r="AU11" i="9"/>
  <c r="AV11" i="9"/>
  <c r="AW11" i="9"/>
  <c r="AX11" i="9"/>
  <c r="AY11" i="9"/>
  <c r="AZ11" i="9"/>
  <c r="BA11" i="9"/>
  <c r="BB11" i="9"/>
  <c r="BC11" i="9"/>
  <c r="E12" i="9"/>
  <c r="F12" i="9"/>
  <c r="G12" i="9"/>
  <c r="H12" i="9"/>
  <c r="I12" i="9"/>
  <c r="J12" i="9"/>
  <c r="K12" i="9"/>
  <c r="L12" i="9"/>
  <c r="M12" i="9"/>
  <c r="N12" i="9"/>
  <c r="O12" i="9"/>
  <c r="P12" i="9"/>
  <c r="Q12" i="9"/>
  <c r="R12" i="9"/>
  <c r="S12" i="9"/>
  <c r="T12" i="9"/>
  <c r="U12" i="9"/>
  <c r="V12" i="9"/>
  <c r="W12" i="9"/>
  <c r="X12" i="9"/>
  <c r="Y12" i="9"/>
  <c r="Z12" i="9"/>
  <c r="AA12" i="9"/>
  <c r="AB12" i="9"/>
  <c r="AC12" i="9"/>
  <c r="AD12" i="9"/>
  <c r="AE12" i="9"/>
  <c r="AF12" i="9"/>
  <c r="AG12" i="9"/>
  <c r="AH12" i="9"/>
  <c r="AI12" i="9"/>
  <c r="AJ12" i="9"/>
  <c r="AK12" i="9"/>
  <c r="AL12" i="9"/>
  <c r="AM12" i="9"/>
  <c r="AN12" i="9"/>
  <c r="AO12" i="9"/>
  <c r="AP12" i="9"/>
  <c r="AQ12" i="9"/>
  <c r="AR12" i="9"/>
  <c r="AS12" i="9"/>
  <c r="AT12" i="9"/>
  <c r="AU12" i="9"/>
  <c r="AV12" i="9"/>
  <c r="AW12" i="9"/>
  <c r="AX12" i="9"/>
  <c r="AY12" i="9"/>
  <c r="AZ12" i="9"/>
  <c r="BA12" i="9"/>
  <c r="BB12" i="9"/>
  <c r="BC12"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AO13" i="9"/>
  <c r="AP13" i="9"/>
  <c r="AQ13" i="9"/>
  <c r="AR13" i="9"/>
  <c r="AS13" i="9"/>
  <c r="AT13" i="9"/>
  <c r="AU13" i="9"/>
  <c r="AV13" i="9"/>
  <c r="AW13" i="9"/>
  <c r="AX13" i="9"/>
  <c r="AY13" i="9"/>
  <c r="AZ13" i="9"/>
  <c r="BA13" i="9"/>
  <c r="BB13" i="9"/>
  <c r="BC13" i="9"/>
  <c r="E14" i="9"/>
  <c r="F14" i="9"/>
  <c r="G14" i="9"/>
  <c r="H14" i="9"/>
  <c r="I14" i="9"/>
  <c r="J14" i="9"/>
  <c r="K14" i="9"/>
  <c r="L14" i="9"/>
  <c r="M14" i="9"/>
  <c r="N14" i="9"/>
  <c r="O14" i="9"/>
  <c r="P14" i="9"/>
  <c r="Q14" i="9"/>
  <c r="R14" i="9"/>
  <c r="S14" i="9"/>
  <c r="T14" i="9"/>
  <c r="U14" i="9"/>
  <c r="V14" i="9"/>
  <c r="W14" i="9"/>
  <c r="X14" i="9"/>
  <c r="Y14" i="9"/>
  <c r="Z14" i="9"/>
  <c r="AA14" i="9"/>
  <c r="AB14" i="9"/>
  <c r="AC14" i="9"/>
  <c r="AD14" i="9"/>
  <c r="AE14" i="9"/>
  <c r="AF14" i="9"/>
  <c r="AG14" i="9"/>
  <c r="AH14" i="9"/>
  <c r="AI14" i="9"/>
  <c r="AJ14" i="9"/>
  <c r="AK14" i="9"/>
  <c r="AL14" i="9"/>
  <c r="AM14" i="9"/>
  <c r="AN14" i="9"/>
  <c r="AO14" i="9"/>
  <c r="AP14" i="9"/>
  <c r="AQ14" i="9"/>
  <c r="AR14" i="9"/>
  <c r="AS14" i="9"/>
  <c r="AT14" i="9"/>
  <c r="AU14" i="9"/>
  <c r="AV14" i="9"/>
  <c r="AW14" i="9"/>
  <c r="AX14" i="9"/>
  <c r="AY14" i="9"/>
  <c r="AZ14" i="9"/>
  <c r="BA14" i="9"/>
  <c r="BB14" i="9"/>
  <c r="BC14"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AX15" i="9"/>
  <c r="AY15" i="9"/>
  <c r="AZ15" i="9"/>
  <c r="BA15" i="9"/>
  <c r="BB15" i="9"/>
  <c r="BC15"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AX16" i="9"/>
  <c r="AY16" i="9"/>
  <c r="AZ16" i="9"/>
  <c r="BA16" i="9"/>
  <c r="BB16" i="9"/>
  <c r="BC16"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AO17" i="9"/>
  <c r="AP17" i="9"/>
  <c r="AQ17" i="9"/>
  <c r="AR17" i="9"/>
  <c r="AS17" i="9"/>
  <c r="AT17" i="9"/>
  <c r="AU17" i="9"/>
  <c r="AV17" i="9"/>
  <c r="AW17" i="9"/>
  <c r="AX17" i="9"/>
  <c r="AY17" i="9"/>
  <c r="AZ17" i="9"/>
  <c r="BA17" i="9"/>
  <c r="BB17" i="9"/>
  <c r="BC17"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AO18" i="9"/>
  <c r="AP18" i="9"/>
  <c r="AQ18" i="9"/>
  <c r="AR18" i="9"/>
  <c r="AS18" i="9"/>
  <c r="AT18" i="9"/>
  <c r="AU18" i="9"/>
  <c r="AV18" i="9"/>
  <c r="AW18" i="9"/>
  <c r="AX18" i="9"/>
  <c r="AY18" i="9"/>
  <c r="AZ18" i="9"/>
  <c r="BA18" i="9"/>
  <c r="BB18" i="9"/>
  <c r="BC18"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19" i="9"/>
  <c r="AV19" i="9"/>
  <c r="AW19" i="9"/>
  <c r="AX19" i="9"/>
  <c r="AY19" i="9"/>
  <c r="AZ19" i="9"/>
  <c r="BA19" i="9"/>
  <c r="BB19" i="9"/>
  <c r="BC19"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E21" i="9"/>
  <c r="F21" i="9"/>
  <c r="G21" i="9"/>
  <c r="H21" i="9"/>
  <c r="I21" i="9"/>
  <c r="J21" i="9"/>
  <c r="K21" i="9"/>
  <c r="L21" i="9"/>
  <c r="M21" i="9"/>
  <c r="N21" i="9"/>
  <c r="O21" i="9"/>
  <c r="P21" i="9"/>
  <c r="Q21" i="9"/>
  <c r="R21" i="9"/>
  <c r="S21" i="9"/>
  <c r="T21" i="9"/>
  <c r="U21" i="9"/>
  <c r="V21" i="9"/>
  <c r="W21" i="9"/>
  <c r="X21" i="9"/>
  <c r="Y21" i="9"/>
  <c r="Z21" i="9"/>
  <c r="AA21" i="9"/>
  <c r="AB21" i="9"/>
  <c r="AC21" i="9"/>
  <c r="AD21" i="9"/>
  <c r="AE21" i="9"/>
  <c r="AF21" i="9"/>
  <c r="AG21" i="9"/>
  <c r="AH21" i="9"/>
  <c r="AI21" i="9"/>
  <c r="AJ21" i="9"/>
  <c r="AK21" i="9"/>
  <c r="AL21" i="9"/>
  <c r="AM21" i="9"/>
  <c r="AN21" i="9"/>
  <c r="AO21" i="9"/>
  <c r="AP21" i="9"/>
  <c r="AQ21" i="9"/>
  <c r="AR21" i="9"/>
  <c r="AS21" i="9"/>
  <c r="AT21" i="9"/>
  <c r="AU21" i="9"/>
  <c r="AV21" i="9"/>
  <c r="AW21" i="9"/>
  <c r="AX21" i="9"/>
  <c r="AY21" i="9"/>
  <c r="AZ21" i="9"/>
  <c r="BA21" i="9"/>
  <c r="BB21" i="9"/>
  <c r="BC21" i="9"/>
  <c r="E22" i="9"/>
  <c r="F22" i="9"/>
  <c r="G22" i="9"/>
  <c r="H22" i="9"/>
  <c r="I22" i="9"/>
  <c r="J22" i="9"/>
  <c r="K22" i="9"/>
  <c r="L22" i="9"/>
  <c r="M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AV22" i="9"/>
  <c r="AW22" i="9"/>
  <c r="AX22" i="9"/>
  <c r="AY22" i="9"/>
  <c r="AZ22" i="9"/>
  <c r="BA22" i="9"/>
  <c r="BB22" i="9"/>
  <c r="BC22"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AX23" i="9"/>
  <c r="AY23" i="9"/>
  <c r="AZ23" i="9"/>
  <c r="BA23" i="9"/>
  <c r="BB23" i="9"/>
  <c r="BC23" i="9"/>
  <c r="E24" i="9"/>
  <c r="F24" i="9"/>
  <c r="G24" i="9"/>
  <c r="H24" i="9"/>
  <c r="I24" i="9"/>
  <c r="J24" i="9"/>
  <c r="K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AN24" i="9"/>
  <c r="AO24" i="9"/>
  <c r="AP24" i="9"/>
  <c r="AQ24" i="9"/>
  <c r="AR24" i="9"/>
  <c r="AS24" i="9"/>
  <c r="AT24" i="9"/>
  <c r="AU24" i="9"/>
  <c r="AV24" i="9"/>
  <c r="AW24" i="9"/>
  <c r="AX24" i="9"/>
  <c r="AY24" i="9"/>
  <c r="AZ24" i="9"/>
  <c r="BA24" i="9"/>
  <c r="BB24" i="9"/>
  <c r="BC24" i="9"/>
  <c r="E25" i="9"/>
  <c r="F25" i="9"/>
  <c r="G25" i="9"/>
  <c r="H25" i="9"/>
  <c r="I25" i="9"/>
  <c r="J25" i="9"/>
  <c r="K25" i="9"/>
  <c r="L25" i="9"/>
  <c r="M25" i="9"/>
  <c r="N25" i="9"/>
  <c r="O25" i="9"/>
  <c r="P25" i="9"/>
  <c r="Q25" i="9"/>
  <c r="R25" i="9"/>
  <c r="S25" i="9"/>
  <c r="T25" i="9"/>
  <c r="U25" i="9"/>
  <c r="V25" i="9"/>
  <c r="W25" i="9"/>
  <c r="X25" i="9"/>
  <c r="Y25" i="9"/>
  <c r="Z25" i="9"/>
  <c r="AA25" i="9"/>
  <c r="AB25" i="9"/>
  <c r="AC25" i="9"/>
  <c r="AD25" i="9"/>
  <c r="AE25" i="9"/>
  <c r="AF25" i="9"/>
  <c r="AG25" i="9"/>
  <c r="AH25" i="9"/>
  <c r="AI25" i="9"/>
  <c r="AJ25" i="9"/>
  <c r="AK25" i="9"/>
  <c r="AL25" i="9"/>
  <c r="AM25" i="9"/>
  <c r="AN25" i="9"/>
  <c r="AO25" i="9"/>
  <c r="AP25" i="9"/>
  <c r="AQ25" i="9"/>
  <c r="AR25" i="9"/>
  <c r="AS25" i="9"/>
  <c r="AT25" i="9"/>
  <c r="AU25" i="9"/>
  <c r="AV25" i="9"/>
  <c r="AW25" i="9"/>
  <c r="AX25" i="9"/>
  <c r="AY25" i="9"/>
  <c r="AZ25" i="9"/>
  <c r="BA25" i="9"/>
  <c r="BB25" i="9"/>
  <c r="BC25" i="9"/>
  <c r="E26" i="9"/>
  <c r="F26" i="9"/>
  <c r="G26" i="9"/>
  <c r="H26" i="9"/>
  <c r="I26" i="9"/>
  <c r="J26" i="9"/>
  <c r="K26" i="9"/>
  <c r="L26" i="9"/>
  <c r="M26" i="9"/>
  <c r="N26" i="9"/>
  <c r="O26" i="9"/>
  <c r="P26" i="9"/>
  <c r="Q26" i="9"/>
  <c r="R26" i="9"/>
  <c r="S26" i="9"/>
  <c r="T26" i="9"/>
  <c r="U26" i="9"/>
  <c r="V26" i="9"/>
  <c r="W26" i="9"/>
  <c r="X26" i="9"/>
  <c r="Y26" i="9"/>
  <c r="Z26" i="9"/>
  <c r="AA26" i="9"/>
  <c r="AB26" i="9"/>
  <c r="AC26" i="9"/>
  <c r="AD26" i="9"/>
  <c r="AE26" i="9"/>
  <c r="AF26" i="9"/>
  <c r="AG26" i="9"/>
  <c r="AH26" i="9"/>
  <c r="AI26" i="9"/>
  <c r="AJ26" i="9"/>
  <c r="AK26" i="9"/>
  <c r="AL26" i="9"/>
  <c r="AM26" i="9"/>
  <c r="AN26" i="9"/>
  <c r="AO26" i="9"/>
  <c r="AP26" i="9"/>
  <c r="AQ26" i="9"/>
  <c r="AR26" i="9"/>
  <c r="AS26" i="9"/>
  <c r="AT26" i="9"/>
  <c r="AU26" i="9"/>
  <c r="AV26" i="9"/>
  <c r="AW26" i="9"/>
  <c r="AX26" i="9"/>
  <c r="AY26" i="9"/>
  <c r="AZ26" i="9"/>
  <c r="BA26" i="9"/>
  <c r="BB26" i="9"/>
  <c r="BC26" i="9"/>
  <c r="E27" i="9"/>
  <c r="F27" i="9"/>
  <c r="G27" i="9"/>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AL27" i="9"/>
  <c r="AM27" i="9"/>
  <c r="AN27" i="9"/>
  <c r="AO27" i="9"/>
  <c r="AP27" i="9"/>
  <c r="AQ27" i="9"/>
  <c r="AR27" i="9"/>
  <c r="AS27" i="9"/>
  <c r="AT27" i="9"/>
  <c r="AU27" i="9"/>
  <c r="AV27" i="9"/>
  <c r="AW27" i="9"/>
  <c r="AX27" i="9"/>
  <c r="AY27" i="9"/>
  <c r="AZ27" i="9"/>
  <c r="BA27" i="9"/>
  <c r="BB27" i="9"/>
  <c r="BC27" i="9"/>
  <c r="E28" i="9"/>
  <c r="F28" i="9"/>
  <c r="G28" i="9"/>
  <c r="H28" i="9"/>
  <c r="I28" i="9"/>
  <c r="J28" i="9"/>
  <c r="K28" i="9"/>
  <c r="L28" i="9"/>
  <c r="M28" i="9"/>
  <c r="N28" i="9"/>
  <c r="O28" i="9"/>
  <c r="P28" i="9"/>
  <c r="Q28" i="9"/>
  <c r="R28" i="9"/>
  <c r="S28" i="9"/>
  <c r="T28" i="9"/>
  <c r="U28" i="9"/>
  <c r="V28" i="9"/>
  <c r="W28" i="9"/>
  <c r="X28" i="9"/>
  <c r="Y28" i="9"/>
  <c r="Z28" i="9"/>
  <c r="AA28" i="9"/>
  <c r="AB28" i="9"/>
  <c r="AC28" i="9"/>
  <c r="AD28" i="9"/>
  <c r="AE28" i="9"/>
  <c r="AF28" i="9"/>
  <c r="AG28" i="9"/>
  <c r="AH28" i="9"/>
  <c r="AI28" i="9"/>
  <c r="AJ28" i="9"/>
  <c r="AK28" i="9"/>
  <c r="AL28" i="9"/>
  <c r="AM28" i="9"/>
  <c r="AN28" i="9"/>
  <c r="AO28" i="9"/>
  <c r="AP28" i="9"/>
  <c r="AQ28" i="9"/>
  <c r="AR28" i="9"/>
  <c r="AS28" i="9"/>
  <c r="AT28" i="9"/>
  <c r="AU28" i="9"/>
  <c r="AV28" i="9"/>
  <c r="AW28" i="9"/>
  <c r="AX28" i="9"/>
  <c r="AY28" i="9"/>
  <c r="AZ28" i="9"/>
  <c r="BA28" i="9"/>
  <c r="BB28" i="9"/>
  <c r="BC28" i="9"/>
  <c r="E29" i="9"/>
  <c r="F29" i="9"/>
  <c r="G29" i="9"/>
  <c r="H29" i="9"/>
  <c r="I29" i="9"/>
  <c r="J29" i="9"/>
  <c r="K29" i="9"/>
  <c r="L29" i="9"/>
  <c r="M29" i="9"/>
  <c r="N29" i="9"/>
  <c r="O29" i="9"/>
  <c r="P29" i="9"/>
  <c r="Q29" i="9"/>
  <c r="R29" i="9"/>
  <c r="S29" i="9"/>
  <c r="T29" i="9"/>
  <c r="U29" i="9"/>
  <c r="V29" i="9"/>
  <c r="W29" i="9"/>
  <c r="X29" i="9"/>
  <c r="Y29" i="9"/>
  <c r="Z29" i="9"/>
  <c r="AA29" i="9"/>
  <c r="AB29" i="9"/>
  <c r="AC29" i="9"/>
  <c r="AD29" i="9"/>
  <c r="AE29" i="9"/>
  <c r="AF29" i="9"/>
  <c r="AG29" i="9"/>
  <c r="AH29" i="9"/>
  <c r="AI29" i="9"/>
  <c r="AJ29" i="9"/>
  <c r="AK29" i="9"/>
  <c r="AL29" i="9"/>
  <c r="AM29" i="9"/>
  <c r="AN29" i="9"/>
  <c r="AO29" i="9"/>
  <c r="AP29" i="9"/>
  <c r="AQ29" i="9"/>
  <c r="AR29" i="9"/>
  <c r="AS29" i="9"/>
  <c r="AT29" i="9"/>
  <c r="AU29" i="9"/>
  <c r="AV29" i="9"/>
  <c r="AW29" i="9"/>
  <c r="AX29" i="9"/>
  <c r="AY29" i="9"/>
  <c r="AZ29" i="9"/>
  <c r="BA29" i="9"/>
  <c r="BB29" i="9"/>
  <c r="BC29" i="9"/>
  <c r="E30" i="9"/>
  <c r="F30" i="9"/>
  <c r="G30" i="9"/>
  <c r="H30" i="9"/>
  <c r="I30" i="9"/>
  <c r="J30" i="9"/>
  <c r="K30" i="9"/>
  <c r="L30" i="9"/>
  <c r="M30" i="9"/>
  <c r="N30" i="9"/>
  <c r="O30" i="9"/>
  <c r="P30" i="9"/>
  <c r="Q30" i="9"/>
  <c r="R30" i="9"/>
  <c r="S30" i="9"/>
  <c r="T30" i="9"/>
  <c r="U30" i="9"/>
  <c r="V30" i="9"/>
  <c r="W30" i="9"/>
  <c r="X30" i="9"/>
  <c r="Y30" i="9"/>
  <c r="Z30" i="9"/>
  <c r="AA30" i="9"/>
  <c r="AB30" i="9"/>
  <c r="AC30" i="9"/>
  <c r="AD30" i="9"/>
  <c r="AE30" i="9"/>
  <c r="AF30" i="9"/>
  <c r="AG30" i="9"/>
  <c r="AH30" i="9"/>
  <c r="AI30" i="9"/>
  <c r="AJ30" i="9"/>
  <c r="AK30" i="9"/>
  <c r="AL30" i="9"/>
  <c r="AM30" i="9"/>
  <c r="AN30" i="9"/>
  <c r="AO30" i="9"/>
  <c r="AP30" i="9"/>
  <c r="AQ30" i="9"/>
  <c r="AR30" i="9"/>
  <c r="AS30" i="9"/>
  <c r="AT30" i="9"/>
  <c r="AU30" i="9"/>
  <c r="AV30" i="9"/>
  <c r="AW30" i="9"/>
  <c r="AX30" i="9"/>
  <c r="AY30" i="9"/>
  <c r="AZ30" i="9"/>
  <c r="BA30" i="9"/>
  <c r="BB30" i="9"/>
  <c r="BC30"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AN31" i="9"/>
  <c r="AO31" i="9"/>
  <c r="AP31" i="9"/>
  <c r="AQ31" i="9"/>
  <c r="AR31" i="9"/>
  <c r="AS31" i="9"/>
  <c r="AT31" i="9"/>
  <c r="AU31" i="9"/>
  <c r="AV31" i="9"/>
  <c r="AW31" i="9"/>
  <c r="AX31" i="9"/>
  <c r="AY31" i="9"/>
  <c r="AZ31" i="9"/>
  <c r="BA31" i="9"/>
  <c r="BB31" i="9"/>
  <c r="BC31" i="9"/>
  <c r="E32" i="9"/>
  <c r="F32" i="9"/>
  <c r="G32" i="9"/>
  <c r="H32" i="9"/>
  <c r="I32" i="9"/>
  <c r="J32" i="9"/>
  <c r="K32" i="9"/>
  <c r="L32" i="9"/>
  <c r="M32" i="9"/>
  <c r="N32" i="9"/>
  <c r="O32" i="9"/>
  <c r="P32" i="9"/>
  <c r="Q32" i="9"/>
  <c r="R32" i="9"/>
  <c r="S32" i="9"/>
  <c r="T32" i="9"/>
  <c r="U32" i="9"/>
  <c r="V32" i="9"/>
  <c r="W32" i="9"/>
  <c r="X32" i="9"/>
  <c r="Y32" i="9"/>
  <c r="Z32" i="9"/>
  <c r="AA32" i="9"/>
  <c r="AB32" i="9"/>
  <c r="AC32" i="9"/>
  <c r="AD32" i="9"/>
  <c r="AE32" i="9"/>
  <c r="AF32" i="9"/>
  <c r="AG32" i="9"/>
  <c r="AH32" i="9"/>
  <c r="AI32" i="9"/>
  <c r="AJ32" i="9"/>
  <c r="AK32" i="9"/>
  <c r="AL32" i="9"/>
  <c r="AM32" i="9"/>
  <c r="AN32" i="9"/>
  <c r="AO32" i="9"/>
  <c r="AP32" i="9"/>
  <c r="AQ32" i="9"/>
  <c r="AR32" i="9"/>
  <c r="AS32" i="9"/>
  <c r="AT32" i="9"/>
  <c r="AU32" i="9"/>
  <c r="AV32" i="9"/>
  <c r="AW32" i="9"/>
  <c r="AX32" i="9"/>
  <c r="AY32" i="9"/>
  <c r="AZ32" i="9"/>
  <c r="BA32" i="9"/>
  <c r="BB32" i="9"/>
  <c r="BC32" i="9"/>
  <c r="E33" i="9"/>
  <c r="F33" i="9"/>
  <c r="G33" i="9"/>
  <c r="H33" i="9"/>
  <c r="I33" i="9"/>
  <c r="J33" i="9"/>
  <c r="K33" i="9"/>
  <c r="L33" i="9"/>
  <c r="M33" i="9"/>
  <c r="N33" i="9"/>
  <c r="O33" i="9"/>
  <c r="P33" i="9"/>
  <c r="Q33" i="9"/>
  <c r="R33" i="9"/>
  <c r="S33" i="9"/>
  <c r="T33" i="9"/>
  <c r="U33" i="9"/>
  <c r="V33" i="9"/>
  <c r="W33" i="9"/>
  <c r="X33" i="9"/>
  <c r="Y33" i="9"/>
  <c r="Z33" i="9"/>
  <c r="AA33" i="9"/>
  <c r="AB33" i="9"/>
  <c r="AC33" i="9"/>
  <c r="AD33" i="9"/>
  <c r="AE33" i="9"/>
  <c r="AF33" i="9"/>
  <c r="AG33" i="9"/>
  <c r="AH33" i="9"/>
  <c r="AI33" i="9"/>
  <c r="AJ33" i="9"/>
  <c r="AK33" i="9"/>
  <c r="AL33" i="9"/>
  <c r="AM33" i="9"/>
  <c r="AN33" i="9"/>
  <c r="AO33" i="9"/>
  <c r="AP33" i="9"/>
  <c r="AQ33" i="9"/>
  <c r="AR33" i="9"/>
  <c r="AS33" i="9"/>
  <c r="AT33" i="9"/>
  <c r="AU33" i="9"/>
  <c r="AV33" i="9"/>
  <c r="AW33" i="9"/>
  <c r="AX33" i="9"/>
  <c r="AY33" i="9"/>
  <c r="AZ33" i="9"/>
  <c r="BA33" i="9"/>
  <c r="BB33" i="9"/>
  <c r="BC33" i="9"/>
  <c r="E34" i="9"/>
  <c r="F34" i="9"/>
  <c r="G34" i="9"/>
  <c r="H34" i="9"/>
  <c r="I34" i="9"/>
  <c r="J34" i="9"/>
  <c r="K34" i="9"/>
  <c r="L34" i="9"/>
  <c r="M34" i="9"/>
  <c r="N34" i="9"/>
  <c r="O34" i="9"/>
  <c r="P34" i="9"/>
  <c r="Q34" i="9"/>
  <c r="R34" i="9"/>
  <c r="S34" i="9"/>
  <c r="T34" i="9"/>
  <c r="U34" i="9"/>
  <c r="V34" i="9"/>
  <c r="W34" i="9"/>
  <c r="X34" i="9"/>
  <c r="Y34" i="9"/>
  <c r="Z34" i="9"/>
  <c r="AA34" i="9"/>
  <c r="AB34" i="9"/>
  <c r="AC34" i="9"/>
  <c r="AD34" i="9"/>
  <c r="AE34" i="9"/>
  <c r="AF34" i="9"/>
  <c r="AG34" i="9"/>
  <c r="AH34" i="9"/>
  <c r="AI34" i="9"/>
  <c r="AJ34" i="9"/>
  <c r="AK34" i="9"/>
  <c r="AL34" i="9"/>
  <c r="AM34" i="9"/>
  <c r="AN34" i="9"/>
  <c r="AO34" i="9"/>
  <c r="AP34" i="9"/>
  <c r="AQ34" i="9"/>
  <c r="AR34" i="9"/>
  <c r="AS34" i="9"/>
  <c r="AT34" i="9"/>
  <c r="AU34" i="9"/>
  <c r="AV34" i="9"/>
  <c r="AW34" i="9"/>
  <c r="AX34" i="9"/>
  <c r="AY34" i="9"/>
  <c r="AZ34" i="9"/>
  <c r="BA34" i="9"/>
  <c r="BB34" i="9"/>
  <c r="BC34" i="9"/>
  <c r="E35" i="9"/>
  <c r="F35" i="9"/>
  <c r="G35" i="9"/>
  <c r="H35" i="9"/>
  <c r="I35" i="9"/>
  <c r="J35" i="9"/>
  <c r="K35" i="9"/>
  <c r="L35" i="9"/>
  <c r="M35" i="9"/>
  <c r="N35" i="9"/>
  <c r="O35" i="9"/>
  <c r="P35" i="9"/>
  <c r="Q35" i="9"/>
  <c r="R35" i="9"/>
  <c r="S35" i="9"/>
  <c r="T35" i="9"/>
  <c r="U35" i="9"/>
  <c r="V35" i="9"/>
  <c r="W35" i="9"/>
  <c r="X35" i="9"/>
  <c r="Y35" i="9"/>
  <c r="Z35" i="9"/>
  <c r="AA35" i="9"/>
  <c r="AB35" i="9"/>
  <c r="AC35" i="9"/>
  <c r="AD35" i="9"/>
  <c r="AE35" i="9"/>
  <c r="AF35" i="9"/>
  <c r="AG35" i="9"/>
  <c r="AH35" i="9"/>
  <c r="AI35" i="9"/>
  <c r="AJ35" i="9"/>
  <c r="AK35" i="9"/>
  <c r="AL35" i="9"/>
  <c r="AM35" i="9"/>
  <c r="AN35" i="9"/>
  <c r="AO35" i="9"/>
  <c r="AP35" i="9"/>
  <c r="AQ35" i="9"/>
  <c r="AR35" i="9"/>
  <c r="AS35" i="9"/>
  <c r="AT35" i="9"/>
  <c r="AU35" i="9"/>
  <c r="AV35" i="9"/>
  <c r="AW35" i="9"/>
  <c r="AX35" i="9"/>
  <c r="AY35" i="9"/>
  <c r="AZ35" i="9"/>
  <c r="BA35" i="9"/>
  <c r="BB35" i="9"/>
  <c r="BC35" i="9"/>
  <c r="E36" i="9"/>
  <c r="F36" i="9"/>
  <c r="G36" i="9"/>
  <c r="H36" i="9"/>
  <c r="I36" i="9"/>
  <c r="J36" i="9"/>
  <c r="K36" i="9"/>
  <c r="L36" i="9"/>
  <c r="M36" i="9"/>
  <c r="N36" i="9"/>
  <c r="O36" i="9"/>
  <c r="P36" i="9"/>
  <c r="Q36" i="9"/>
  <c r="R36" i="9"/>
  <c r="S36" i="9"/>
  <c r="T36" i="9"/>
  <c r="U36" i="9"/>
  <c r="V36" i="9"/>
  <c r="W36" i="9"/>
  <c r="X36" i="9"/>
  <c r="Y36" i="9"/>
  <c r="Z36" i="9"/>
  <c r="AA36" i="9"/>
  <c r="AB36" i="9"/>
  <c r="AC36" i="9"/>
  <c r="AD36" i="9"/>
  <c r="AE36" i="9"/>
  <c r="AF36" i="9"/>
  <c r="AG36" i="9"/>
  <c r="AH36" i="9"/>
  <c r="AI36" i="9"/>
  <c r="AJ36" i="9"/>
  <c r="AK36" i="9"/>
  <c r="AL36" i="9"/>
  <c r="AM36" i="9"/>
  <c r="AN36" i="9"/>
  <c r="AO36" i="9"/>
  <c r="AP36" i="9"/>
  <c r="AQ36" i="9"/>
  <c r="AR36" i="9"/>
  <c r="AS36" i="9"/>
  <c r="AT36" i="9"/>
  <c r="AU36" i="9"/>
  <c r="AV36" i="9"/>
  <c r="AW36" i="9"/>
  <c r="AX36" i="9"/>
  <c r="AY36" i="9"/>
  <c r="AZ36" i="9"/>
  <c r="BA36" i="9"/>
  <c r="BB36" i="9"/>
  <c r="BC36" i="9"/>
  <c r="E37" i="9"/>
  <c r="F37" i="9"/>
  <c r="G37" i="9"/>
  <c r="H37" i="9"/>
  <c r="I37" i="9"/>
  <c r="J37" i="9"/>
  <c r="K37" i="9"/>
  <c r="L37" i="9"/>
  <c r="M37" i="9"/>
  <c r="N37" i="9"/>
  <c r="O37" i="9"/>
  <c r="P37" i="9"/>
  <c r="Q37" i="9"/>
  <c r="R37" i="9"/>
  <c r="S37" i="9"/>
  <c r="T37" i="9"/>
  <c r="U37" i="9"/>
  <c r="V37" i="9"/>
  <c r="W37" i="9"/>
  <c r="X37" i="9"/>
  <c r="Y37" i="9"/>
  <c r="Z37" i="9"/>
  <c r="AA37" i="9"/>
  <c r="AB37" i="9"/>
  <c r="AC37" i="9"/>
  <c r="AD37" i="9"/>
  <c r="AE37" i="9"/>
  <c r="AF37" i="9"/>
  <c r="AG37" i="9"/>
  <c r="AH37" i="9"/>
  <c r="AI37" i="9"/>
  <c r="AJ37" i="9"/>
  <c r="AK37" i="9"/>
  <c r="AL37" i="9"/>
  <c r="AM37" i="9"/>
  <c r="AN37" i="9"/>
  <c r="AO37" i="9"/>
  <c r="AP37" i="9"/>
  <c r="AQ37" i="9"/>
  <c r="AR37" i="9"/>
  <c r="AS37" i="9"/>
  <c r="AT37" i="9"/>
  <c r="AU37" i="9"/>
  <c r="AV37" i="9"/>
  <c r="AW37" i="9"/>
  <c r="AX37" i="9"/>
  <c r="AY37" i="9"/>
  <c r="AZ37" i="9"/>
  <c r="BA37" i="9"/>
  <c r="BB37" i="9"/>
  <c r="BC37" i="9"/>
  <c r="E38" i="9"/>
  <c r="F38" i="9"/>
  <c r="G38" i="9"/>
  <c r="H38" i="9"/>
  <c r="I38" i="9"/>
  <c r="J38" i="9"/>
  <c r="K38" i="9"/>
  <c r="L38" i="9"/>
  <c r="M38" i="9"/>
  <c r="N38" i="9"/>
  <c r="O38" i="9"/>
  <c r="P38" i="9"/>
  <c r="Q38" i="9"/>
  <c r="R38" i="9"/>
  <c r="S38" i="9"/>
  <c r="T38" i="9"/>
  <c r="U38" i="9"/>
  <c r="V38" i="9"/>
  <c r="W38" i="9"/>
  <c r="X38" i="9"/>
  <c r="Y38" i="9"/>
  <c r="Z38" i="9"/>
  <c r="AA38" i="9"/>
  <c r="AB38" i="9"/>
  <c r="AC38" i="9"/>
  <c r="AD38" i="9"/>
  <c r="AE38" i="9"/>
  <c r="AF38" i="9"/>
  <c r="AG38" i="9"/>
  <c r="AH38" i="9"/>
  <c r="AI38" i="9"/>
  <c r="AJ38" i="9"/>
  <c r="AK38" i="9"/>
  <c r="AL38" i="9"/>
  <c r="AM38" i="9"/>
  <c r="AN38" i="9"/>
  <c r="AO38" i="9"/>
  <c r="AP38" i="9"/>
  <c r="AQ38" i="9"/>
  <c r="AR38" i="9"/>
  <c r="AS38" i="9"/>
  <c r="AT38" i="9"/>
  <c r="AU38" i="9"/>
  <c r="AV38" i="9"/>
  <c r="AW38" i="9"/>
  <c r="AX38" i="9"/>
  <c r="AY38" i="9"/>
  <c r="AZ38" i="9"/>
  <c r="BA38" i="9"/>
  <c r="BB38" i="9"/>
  <c r="BC38" i="9"/>
  <c r="E39" i="9"/>
  <c r="F39" i="9"/>
  <c r="G39" i="9"/>
  <c r="H39" i="9"/>
  <c r="I39" i="9"/>
  <c r="J39" i="9"/>
  <c r="K39" i="9"/>
  <c r="L39" i="9"/>
  <c r="M39" i="9"/>
  <c r="N39" i="9"/>
  <c r="O39" i="9"/>
  <c r="P39" i="9"/>
  <c r="Q39" i="9"/>
  <c r="R39" i="9"/>
  <c r="S39" i="9"/>
  <c r="T39" i="9"/>
  <c r="U39" i="9"/>
  <c r="V39" i="9"/>
  <c r="W39" i="9"/>
  <c r="X39" i="9"/>
  <c r="Y39" i="9"/>
  <c r="Z39" i="9"/>
  <c r="AA39" i="9"/>
  <c r="AB39" i="9"/>
  <c r="AC39" i="9"/>
  <c r="AD39" i="9"/>
  <c r="AE39" i="9"/>
  <c r="AF39" i="9"/>
  <c r="AG39" i="9"/>
  <c r="AH39" i="9"/>
  <c r="AI39" i="9"/>
  <c r="AJ39" i="9"/>
  <c r="AK39" i="9"/>
  <c r="AL39" i="9"/>
  <c r="AM39" i="9"/>
  <c r="AN39" i="9"/>
  <c r="AO39" i="9"/>
  <c r="AP39" i="9"/>
  <c r="AQ39" i="9"/>
  <c r="AR39" i="9"/>
  <c r="AS39" i="9"/>
  <c r="AT39" i="9"/>
  <c r="AU39" i="9"/>
  <c r="AV39" i="9"/>
  <c r="AW39" i="9"/>
  <c r="AX39" i="9"/>
  <c r="AY39" i="9"/>
  <c r="AZ39" i="9"/>
  <c r="BA39" i="9"/>
  <c r="BB39" i="9"/>
  <c r="BC39"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AN40" i="9"/>
  <c r="AO40" i="9"/>
  <c r="AP40" i="9"/>
  <c r="AQ40" i="9"/>
  <c r="AR40" i="9"/>
  <c r="AS40" i="9"/>
  <c r="AT40" i="9"/>
  <c r="AU40" i="9"/>
  <c r="AV40" i="9"/>
  <c r="AW40" i="9"/>
  <c r="AX40" i="9"/>
  <c r="AY40" i="9"/>
  <c r="AZ40" i="9"/>
  <c r="BA40" i="9"/>
  <c r="BB40" i="9"/>
  <c r="BC40" i="9"/>
  <c r="E41" i="9"/>
  <c r="F41" i="9"/>
  <c r="G41" i="9"/>
  <c r="H41" i="9"/>
  <c r="I41" i="9"/>
  <c r="J41" i="9"/>
  <c r="K41" i="9"/>
  <c r="L41" i="9"/>
  <c r="M41" i="9"/>
  <c r="N41" i="9"/>
  <c r="O41" i="9"/>
  <c r="P41" i="9"/>
  <c r="Q41" i="9"/>
  <c r="R41" i="9"/>
  <c r="S41" i="9"/>
  <c r="T41" i="9"/>
  <c r="U41" i="9"/>
  <c r="V41" i="9"/>
  <c r="W41" i="9"/>
  <c r="X41" i="9"/>
  <c r="Y41" i="9"/>
  <c r="Z41" i="9"/>
  <c r="AA41" i="9"/>
  <c r="AB41" i="9"/>
  <c r="AC41" i="9"/>
  <c r="AD41" i="9"/>
  <c r="AE41" i="9"/>
  <c r="AF41" i="9"/>
  <c r="AG41" i="9"/>
  <c r="AH41" i="9"/>
  <c r="AI41" i="9"/>
  <c r="AJ41" i="9"/>
  <c r="AK41" i="9"/>
  <c r="AL41" i="9"/>
  <c r="AM41" i="9"/>
  <c r="AN41" i="9"/>
  <c r="AO41" i="9"/>
  <c r="AP41" i="9"/>
  <c r="AQ41" i="9"/>
  <c r="AR41" i="9"/>
  <c r="AS41" i="9"/>
  <c r="AT41" i="9"/>
  <c r="AU41" i="9"/>
  <c r="AV41" i="9"/>
  <c r="AW41" i="9"/>
  <c r="AX41" i="9"/>
  <c r="AY41" i="9"/>
  <c r="AZ41" i="9"/>
  <c r="BA41" i="9"/>
  <c r="BB41" i="9"/>
  <c r="BC41" i="9"/>
  <c r="E42" i="9"/>
  <c r="F42" i="9"/>
  <c r="G42" i="9"/>
  <c r="H42" i="9"/>
  <c r="I42" i="9"/>
  <c r="J42" i="9"/>
  <c r="K42" i="9"/>
  <c r="L42" i="9"/>
  <c r="M42" i="9"/>
  <c r="N42" i="9"/>
  <c r="O42" i="9"/>
  <c r="P42" i="9"/>
  <c r="Q42" i="9"/>
  <c r="R42" i="9"/>
  <c r="S42" i="9"/>
  <c r="T42" i="9"/>
  <c r="U42" i="9"/>
  <c r="V42" i="9"/>
  <c r="W42" i="9"/>
  <c r="X42" i="9"/>
  <c r="Y42" i="9"/>
  <c r="Z42" i="9"/>
  <c r="AA42" i="9"/>
  <c r="AB42" i="9"/>
  <c r="AC42" i="9"/>
  <c r="AD42" i="9"/>
  <c r="AE42" i="9"/>
  <c r="AF42" i="9"/>
  <c r="AG42" i="9"/>
  <c r="AH42" i="9"/>
  <c r="AI42" i="9"/>
  <c r="AJ42" i="9"/>
  <c r="AK42" i="9"/>
  <c r="AL42" i="9"/>
  <c r="AM42" i="9"/>
  <c r="AN42" i="9"/>
  <c r="AO42" i="9"/>
  <c r="AP42" i="9"/>
  <c r="AQ42" i="9"/>
  <c r="AR42" i="9"/>
  <c r="AS42" i="9"/>
  <c r="AT42" i="9"/>
  <c r="AU42" i="9"/>
  <c r="AV42" i="9"/>
  <c r="AW42" i="9"/>
  <c r="AX42" i="9"/>
  <c r="AY42" i="9"/>
  <c r="AZ42" i="9"/>
  <c r="BA42" i="9"/>
  <c r="BB42" i="9"/>
  <c r="BC42" i="9"/>
  <c r="E43" i="9"/>
  <c r="F43" i="9"/>
  <c r="G43" i="9"/>
  <c r="H43" i="9"/>
  <c r="I43" i="9"/>
  <c r="J43" i="9"/>
  <c r="K43" i="9"/>
  <c r="L43" i="9"/>
  <c r="M43" i="9"/>
  <c r="N43" i="9"/>
  <c r="O43" i="9"/>
  <c r="P43" i="9"/>
  <c r="Q43" i="9"/>
  <c r="R43" i="9"/>
  <c r="S43" i="9"/>
  <c r="T43" i="9"/>
  <c r="U43" i="9"/>
  <c r="V43" i="9"/>
  <c r="W43" i="9"/>
  <c r="X43" i="9"/>
  <c r="Y43" i="9"/>
  <c r="Z43" i="9"/>
  <c r="AA43" i="9"/>
  <c r="AB43" i="9"/>
  <c r="AC43" i="9"/>
  <c r="AD43" i="9"/>
  <c r="AE43" i="9"/>
  <c r="AF43" i="9"/>
  <c r="AG43" i="9"/>
  <c r="AH43" i="9"/>
  <c r="AI43" i="9"/>
  <c r="AJ43" i="9"/>
  <c r="AK43" i="9"/>
  <c r="AL43" i="9"/>
  <c r="AM43" i="9"/>
  <c r="AN43" i="9"/>
  <c r="AO43" i="9"/>
  <c r="AP43" i="9"/>
  <c r="AQ43" i="9"/>
  <c r="AR43" i="9"/>
  <c r="AS43" i="9"/>
  <c r="AT43" i="9"/>
  <c r="AU43" i="9"/>
  <c r="AV43" i="9"/>
  <c r="AW43" i="9"/>
  <c r="AX43" i="9"/>
  <c r="AY43" i="9"/>
  <c r="AZ43" i="9"/>
  <c r="BA43" i="9"/>
  <c r="BB43" i="9"/>
  <c r="BC43" i="9"/>
  <c r="E44" i="9"/>
  <c r="F44" i="9"/>
  <c r="G44" i="9"/>
  <c r="H44" i="9"/>
  <c r="I44" i="9"/>
  <c r="J44" i="9"/>
  <c r="K44" i="9"/>
  <c r="L44" i="9"/>
  <c r="M44" i="9"/>
  <c r="N44" i="9"/>
  <c r="O44" i="9"/>
  <c r="P44" i="9"/>
  <c r="Q44" i="9"/>
  <c r="R44" i="9"/>
  <c r="S44" i="9"/>
  <c r="T44" i="9"/>
  <c r="U44" i="9"/>
  <c r="V44" i="9"/>
  <c r="W44" i="9"/>
  <c r="X44" i="9"/>
  <c r="Y44" i="9"/>
  <c r="Z44" i="9"/>
  <c r="AA44" i="9"/>
  <c r="AB44" i="9"/>
  <c r="AC44" i="9"/>
  <c r="AD44" i="9"/>
  <c r="AE44" i="9"/>
  <c r="AF44" i="9"/>
  <c r="AG44" i="9"/>
  <c r="AH44" i="9"/>
  <c r="AI44" i="9"/>
  <c r="AJ44" i="9"/>
  <c r="AK44" i="9"/>
  <c r="AL44" i="9"/>
  <c r="AM44" i="9"/>
  <c r="AN44" i="9"/>
  <c r="AO44" i="9"/>
  <c r="AP44" i="9"/>
  <c r="AQ44" i="9"/>
  <c r="AR44" i="9"/>
  <c r="AS44" i="9"/>
  <c r="AT44" i="9"/>
  <c r="AU44" i="9"/>
  <c r="AV44" i="9"/>
  <c r="AW44" i="9"/>
  <c r="AX44" i="9"/>
  <c r="AY44" i="9"/>
  <c r="AZ44" i="9"/>
  <c r="BA44" i="9"/>
  <c r="BB44" i="9"/>
  <c r="BC44" i="9"/>
  <c r="E45" i="9"/>
  <c r="F45" i="9"/>
  <c r="G45" i="9"/>
  <c r="H45" i="9"/>
  <c r="I45" i="9"/>
  <c r="J45" i="9"/>
  <c r="K45" i="9"/>
  <c r="L45" i="9"/>
  <c r="M45" i="9"/>
  <c r="N45" i="9"/>
  <c r="O45" i="9"/>
  <c r="P45" i="9"/>
  <c r="Q45" i="9"/>
  <c r="R45" i="9"/>
  <c r="S45" i="9"/>
  <c r="T45" i="9"/>
  <c r="U45" i="9"/>
  <c r="V45" i="9"/>
  <c r="W45" i="9"/>
  <c r="X45" i="9"/>
  <c r="Y45" i="9"/>
  <c r="Z45" i="9"/>
  <c r="AA45" i="9"/>
  <c r="AB45" i="9"/>
  <c r="AC45" i="9"/>
  <c r="AD45" i="9"/>
  <c r="AE45" i="9"/>
  <c r="AF45" i="9"/>
  <c r="AG45" i="9"/>
  <c r="AH45" i="9"/>
  <c r="AI45" i="9"/>
  <c r="AJ45" i="9"/>
  <c r="AK45" i="9"/>
  <c r="AL45" i="9"/>
  <c r="AM45" i="9"/>
  <c r="AN45" i="9"/>
  <c r="AO45" i="9"/>
  <c r="AP45" i="9"/>
  <c r="AQ45" i="9"/>
  <c r="AR45" i="9"/>
  <c r="AS45" i="9"/>
  <c r="AT45" i="9"/>
  <c r="AU45" i="9"/>
  <c r="AV45" i="9"/>
  <c r="AW45" i="9"/>
  <c r="AX45" i="9"/>
  <c r="AY45" i="9"/>
  <c r="AZ45" i="9"/>
  <c r="BA45" i="9"/>
  <c r="BB45" i="9"/>
  <c r="BC45" i="9"/>
  <c r="E46" i="9"/>
  <c r="F46" i="9"/>
  <c r="G46" i="9"/>
  <c r="H46" i="9"/>
  <c r="I46" i="9"/>
  <c r="J46" i="9"/>
  <c r="K46" i="9"/>
  <c r="L46" i="9"/>
  <c r="M46" i="9"/>
  <c r="N46" i="9"/>
  <c r="O46" i="9"/>
  <c r="P46" i="9"/>
  <c r="Q46" i="9"/>
  <c r="R46" i="9"/>
  <c r="S46" i="9"/>
  <c r="T46" i="9"/>
  <c r="U46" i="9"/>
  <c r="V46" i="9"/>
  <c r="W46" i="9"/>
  <c r="X46" i="9"/>
  <c r="Y46" i="9"/>
  <c r="Z46" i="9"/>
  <c r="AA46" i="9"/>
  <c r="AB46" i="9"/>
  <c r="AC46" i="9"/>
  <c r="AD46" i="9"/>
  <c r="AE46" i="9"/>
  <c r="AF46" i="9"/>
  <c r="AG46" i="9"/>
  <c r="AH46" i="9"/>
  <c r="AI46" i="9"/>
  <c r="AJ46" i="9"/>
  <c r="AK46" i="9"/>
  <c r="AL46" i="9"/>
  <c r="AM46" i="9"/>
  <c r="AN46" i="9"/>
  <c r="AO46" i="9"/>
  <c r="AP46" i="9"/>
  <c r="AQ46" i="9"/>
  <c r="AR46" i="9"/>
  <c r="AS46" i="9"/>
  <c r="AT46" i="9"/>
  <c r="AU46" i="9"/>
  <c r="AV46" i="9"/>
  <c r="AW46" i="9"/>
  <c r="AX46" i="9"/>
  <c r="AY46" i="9"/>
  <c r="AZ46" i="9"/>
  <c r="BA46" i="9"/>
  <c r="BB46" i="9"/>
  <c r="BC46" i="9"/>
  <c r="E47" i="9"/>
  <c r="F47" i="9"/>
  <c r="G47" i="9"/>
  <c r="H47" i="9"/>
  <c r="I47" i="9"/>
  <c r="J47" i="9"/>
  <c r="K47" i="9"/>
  <c r="L47" i="9"/>
  <c r="M47" i="9"/>
  <c r="N47" i="9"/>
  <c r="O47" i="9"/>
  <c r="P47" i="9"/>
  <c r="Q47" i="9"/>
  <c r="R47" i="9"/>
  <c r="S47" i="9"/>
  <c r="T47" i="9"/>
  <c r="U47" i="9"/>
  <c r="V47" i="9"/>
  <c r="W47" i="9"/>
  <c r="X47" i="9"/>
  <c r="Y47" i="9"/>
  <c r="Z47" i="9"/>
  <c r="AA47" i="9"/>
  <c r="AB47" i="9"/>
  <c r="AC47" i="9"/>
  <c r="AD47" i="9"/>
  <c r="AE47" i="9"/>
  <c r="AF47" i="9"/>
  <c r="AG47" i="9"/>
  <c r="AH47" i="9"/>
  <c r="AI47" i="9"/>
  <c r="AJ47" i="9"/>
  <c r="AK47" i="9"/>
  <c r="AL47" i="9"/>
  <c r="AM47" i="9"/>
  <c r="AN47" i="9"/>
  <c r="AO47" i="9"/>
  <c r="AP47" i="9"/>
  <c r="AQ47" i="9"/>
  <c r="AR47" i="9"/>
  <c r="AS47" i="9"/>
  <c r="AT47" i="9"/>
  <c r="AU47" i="9"/>
  <c r="AV47" i="9"/>
  <c r="AW47" i="9"/>
  <c r="AX47" i="9"/>
  <c r="AY47" i="9"/>
  <c r="AZ47" i="9"/>
  <c r="BA47" i="9"/>
  <c r="BB47" i="9"/>
  <c r="BC47" i="9"/>
  <c r="E48" i="9"/>
  <c r="F48" i="9"/>
  <c r="G48" i="9"/>
  <c r="H48" i="9"/>
  <c r="I48" i="9"/>
  <c r="J48" i="9"/>
  <c r="K48" i="9"/>
  <c r="L48" i="9"/>
  <c r="M48" i="9"/>
  <c r="N48" i="9"/>
  <c r="O48" i="9"/>
  <c r="P48" i="9"/>
  <c r="Q48" i="9"/>
  <c r="R48" i="9"/>
  <c r="S48" i="9"/>
  <c r="T48" i="9"/>
  <c r="U48" i="9"/>
  <c r="V48" i="9"/>
  <c r="W48" i="9"/>
  <c r="X48" i="9"/>
  <c r="Y48" i="9"/>
  <c r="Z48" i="9"/>
  <c r="AA48" i="9"/>
  <c r="AB48" i="9"/>
  <c r="AC48" i="9"/>
  <c r="AD48" i="9"/>
  <c r="AE48" i="9"/>
  <c r="AF48" i="9"/>
  <c r="AG48" i="9"/>
  <c r="AH48" i="9"/>
  <c r="AI48" i="9"/>
  <c r="AJ48" i="9"/>
  <c r="AK48" i="9"/>
  <c r="AL48" i="9"/>
  <c r="AM48" i="9"/>
  <c r="AN48" i="9"/>
  <c r="AO48" i="9"/>
  <c r="AP48" i="9"/>
  <c r="AQ48" i="9"/>
  <c r="AR48" i="9"/>
  <c r="AS48" i="9"/>
  <c r="AT48" i="9"/>
  <c r="AU48" i="9"/>
  <c r="AV48" i="9"/>
  <c r="AW48" i="9"/>
  <c r="AX48" i="9"/>
  <c r="AY48" i="9"/>
  <c r="AZ48" i="9"/>
  <c r="BA48" i="9"/>
  <c r="BB48" i="9"/>
  <c r="BC48" i="9"/>
  <c r="E49" i="9"/>
  <c r="F49" i="9"/>
  <c r="G49" i="9"/>
  <c r="H49" i="9"/>
  <c r="I49" i="9"/>
  <c r="J49" i="9"/>
  <c r="K49" i="9"/>
  <c r="L49" i="9"/>
  <c r="M49" i="9"/>
  <c r="N49" i="9"/>
  <c r="O49" i="9"/>
  <c r="P49" i="9"/>
  <c r="Q49" i="9"/>
  <c r="R49" i="9"/>
  <c r="S49" i="9"/>
  <c r="T49" i="9"/>
  <c r="U49" i="9"/>
  <c r="V49" i="9"/>
  <c r="W49" i="9"/>
  <c r="X49" i="9"/>
  <c r="Y49" i="9"/>
  <c r="Z49" i="9"/>
  <c r="AA49" i="9"/>
  <c r="AB49" i="9"/>
  <c r="AC49" i="9"/>
  <c r="AD49" i="9"/>
  <c r="AE49" i="9"/>
  <c r="AF49" i="9"/>
  <c r="AG49" i="9"/>
  <c r="AH49" i="9"/>
  <c r="AI49" i="9"/>
  <c r="AJ49" i="9"/>
  <c r="AK49" i="9"/>
  <c r="AL49" i="9"/>
  <c r="AM49" i="9"/>
  <c r="AN49" i="9"/>
  <c r="AO49" i="9"/>
  <c r="AP49" i="9"/>
  <c r="AQ49" i="9"/>
  <c r="AR49" i="9"/>
  <c r="AS49" i="9"/>
  <c r="AT49" i="9"/>
  <c r="AU49" i="9"/>
  <c r="AV49" i="9"/>
  <c r="AW49" i="9"/>
  <c r="AX49" i="9"/>
  <c r="AY49" i="9"/>
  <c r="AZ49" i="9"/>
  <c r="BA49" i="9"/>
  <c r="BB49" i="9"/>
  <c r="BC49"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AN50" i="9"/>
  <c r="AO50" i="9"/>
  <c r="AP50" i="9"/>
  <c r="AQ50" i="9"/>
  <c r="AR50" i="9"/>
  <c r="AS50" i="9"/>
  <c r="AT50" i="9"/>
  <c r="AU50" i="9"/>
  <c r="AV50" i="9"/>
  <c r="AW50" i="9"/>
  <c r="AX50" i="9"/>
  <c r="AY50" i="9"/>
  <c r="AZ50" i="9"/>
  <c r="BA50" i="9"/>
  <c r="BB50" i="9"/>
  <c r="BC50" i="9"/>
  <c r="E51" i="9"/>
  <c r="F51" i="9"/>
  <c r="G51" i="9"/>
  <c r="H51" i="9"/>
  <c r="I51" i="9"/>
  <c r="J51" i="9"/>
  <c r="K51" i="9"/>
  <c r="L51" i="9"/>
  <c r="M51" i="9"/>
  <c r="N51" i="9"/>
  <c r="O51" i="9"/>
  <c r="P51" i="9"/>
  <c r="Q51" i="9"/>
  <c r="R51" i="9"/>
  <c r="S51" i="9"/>
  <c r="T51" i="9"/>
  <c r="U51" i="9"/>
  <c r="V51" i="9"/>
  <c r="W51" i="9"/>
  <c r="X51" i="9"/>
  <c r="Y51" i="9"/>
  <c r="Z51" i="9"/>
  <c r="AA51" i="9"/>
  <c r="AB51" i="9"/>
  <c r="AC51" i="9"/>
  <c r="AD51" i="9"/>
  <c r="AE51" i="9"/>
  <c r="AF51" i="9"/>
  <c r="AG51" i="9"/>
  <c r="AH51" i="9"/>
  <c r="AI51" i="9"/>
  <c r="AJ51" i="9"/>
  <c r="AK51" i="9"/>
  <c r="AL51" i="9"/>
  <c r="AM51" i="9"/>
  <c r="AN51" i="9"/>
  <c r="AO51" i="9"/>
  <c r="AP51" i="9"/>
  <c r="AQ51" i="9"/>
  <c r="AR51" i="9"/>
  <c r="AS51" i="9"/>
  <c r="AT51" i="9"/>
  <c r="AU51" i="9"/>
  <c r="AV51" i="9"/>
  <c r="AW51" i="9"/>
  <c r="AX51" i="9"/>
  <c r="AY51" i="9"/>
  <c r="AZ51" i="9"/>
  <c r="BA51" i="9"/>
  <c r="BB51" i="9"/>
  <c r="BC51" i="9"/>
  <c r="E52" i="9"/>
  <c r="F52" i="9"/>
  <c r="G52" i="9"/>
  <c r="H52" i="9"/>
  <c r="I52" i="9"/>
  <c r="J52" i="9"/>
  <c r="K52" i="9"/>
  <c r="L52" i="9"/>
  <c r="M52" i="9"/>
  <c r="N52" i="9"/>
  <c r="O52" i="9"/>
  <c r="P52" i="9"/>
  <c r="Q52" i="9"/>
  <c r="R52" i="9"/>
  <c r="S52" i="9"/>
  <c r="T52" i="9"/>
  <c r="U52" i="9"/>
  <c r="V52" i="9"/>
  <c r="W52" i="9"/>
  <c r="X52" i="9"/>
  <c r="Y52" i="9"/>
  <c r="Z52" i="9"/>
  <c r="AA52" i="9"/>
  <c r="AB52" i="9"/>
  <c r="AC52" i="9"/>
  <c r="AD52" i="9"/>
  <c r="AE52" i="9"/>
  <c r="AF52" i="9"/>
  <c r="AG52" i="9"/>
  <c r="AH52" i="9"/>
  <c r="AI52" i="9"/>
  <c r="AJ52" i="9"/>
  <c r="AK52" i="9"/>
  <c r="AL52" i="9"/>
  <c r="AM52" i="9"/>
  <c r="AN52" i="9"/>
  <c r="AO52" i="9"/>
  <c r="AP52" i="9"/>
  <c r="AQ52" i="9"/>
  <c r="AR52" i="9"/>
  <c r="AS52" i="9"/>
  <c r="AT52" i="9"/>
  <c r="AU52" i="9"/>
  <c r="AV52" i="9"/>
  <c r="AW52" i="9"/>
  <c r="AX52" i="9"/>
  <c r="AY52" i="9"/>
  <c r="AZ52" i="9"/>
  <c r="BA52" i="9"/>
  <c r="BB52" i="9"/>
  <c r="BC52" i="9"/>
  <c r="E53" i="9"/>
  <c r="F53" i="9"/>
  <c r="G53" i="9"/>
  <c r="H53" i="9"/>
  <c r="I53" i="9"/>
  <c r="J53" i="9"/>
  <c r="K53" i="9"/>
  <c r="L53" i="9"/>
  <c r="M53" i="9"/>
  <c r="N53" i="9"/>
  <c r="O53" i="9"/>
  <c r="P53" i="9"/>
  <c r="Q53" i="9"/>
  <c r="R53" i="9"/>
  <c r="S53" i="9"/>
  <c r="T53" i="9"/>
  <c r="U53" i="9"/>
  <c r="V53" i="9"/>
  <c r="W53" i="9"/>
  <c r="X53" i="9"/>
  <c r="Y53" i="9"/>
  <c r="Z53" i="9"/>
  <c r="AA53" i="9"/>
  <c r="AB53" i="9"/>
  <c r="AC53" i="9"/>
  <c r="AD53" i="9"/>
  <c r="AE53" i="9"/>
  <c r="AF53" i="9"/>
  <c r="AG53" i="9"/>
  <c r="AH53" i="9"/>
  <c r="AI53" i="9"/>
  <c r="AJ53" i="9"/>
  <c r="AK53" i="9"/>
  <c r="AL53" i="9"/>
  <c r="AM53" i="9"/>
  <c r="AN53" i="9"/>
  <c r="AO53" i="9"/>
  <c r="AP53" i="9"/>
  <c r="AQ53" i="9"/>
  <c r="AR53" i="9"/>
  <c r="AS53" i="9"/>
  <c r="AT53" i="9"/>
  <c r="AU53" i="9"/>
  <c r="AV53" i="9"/>
  <c r="AW53" i="9"/>
  <c r="AX53" i="9"/>
  <c r="AY53" i="9"/>
  <c r="AZ53" i="9"/>
  <c r="BA53" i="9"/>
  <c r="BB53" i="9"/>
  <c r="BC53" i="9"/>
  <c r="E54" i="9"/>
  <c r="F54" i="9"/>
  <c r="G54" i="9"/>
  <c r="H54" i="9"/>
  <c r="I54" i="9"/>
  <c r="J54" i="9"/>
  <c r="K54" i="9"/>
  <c r="L54" i="9"/>
  <c r="M54" i="9"/>
  <c r="N54" i="9"/>
  <c r="O54" i="9"/>
  <c r="P54" i="9"/>
  <c r="Q54" i="9"/>
  <c r="R54" i="9"/>
  <c r="S54" i="9"/>
  <c r="T54" i="9"/>
  <c r="U54" i="9"/>
  <c r="V54" i="9"/>
  <c r="W54" i="9"/>
  <c r="X54" i="9"/>
  <c r="Y54" i="9"/>
  <c r="Z54" i="9"/>
  <c r="AA54" i="9"/>
  <c r="AB54" i="9"/>
  <c r="AC54" i="9"/>
  <c r="AD54" i="9"/>
  <c r="AE54" i="9"/>
  <c r="AF54" i="9"/>
  <c r="AG54" i="9"/>
  <c r="AH54" i="9"/>
  <c r="AI54" i="9"/>
  <c r="AJ54" i="9"/>
  <c r="AK54" i="9"/>
  <c r="AL54" i="9"/>
  <c r="AM54" i="9"/>
  <c r="AN54" i="9"/>
  <c r="AO54" i="9"/>
  <c r="AP54" i="9"/>
  <c r="AQ54" i="9"/>
  <c r="AR54" i="9"/>
  <c r="AS54" i="9"/>
  <c r="AT54" i="9"/>
  <c r="AU54" i="9"/>
  <c r="AV54" i="9"/>
  <c r="AW54" i="9"/>
  <c r="AX54" i="9"/>
  <c r="AY54" i="9"/>
  <c r="AZ54" i="9"/>
  <c r="BA54" i="9"/>
  <c r="BB54" i="9"/>
  <c r="BC54"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 i="9"/>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F4" i="2"/>
  <c r="G4" i="2"/>
  <c r="H4" i="2"/>
  <c r="I4" i="2"/>
  <c r="J4" i="2"/>
  <c r="K4" i="2"/>
  <c r="L4" i="2"/>
  <c r="M4" i="2"/>
  <c r="N4" i="2"/>
  <c r="O4" i="2"/>
  <c r="P4" i="2"/>
  <c r="Q4" i="2"/>
  <c r="R4" i="2"/>
  <c r="S4" i="2"/>
  <c r="T4" i="2"/>
  <c r="U4" i="2"/>
  <c r="V4" i="2"/>
  <c r="W4" i="2"/>
  <c r="X4" i="2"/>
  <c r="Y4" i="2"/>
  <c r="Z4" i="2"/>
  <c r="AA4" i="2"/>
  <c r="AB4" i="2"/>
  <c r="AC4" i="2"/>
  <c r="AD4" i="2"/>
  <c r="AE4" i="2"/>
  <c r="AF4" i="2"/>
  <c r="AG4" i="2"/>
  <c r="AH4" i="2"/>
  <c r="AI4" i="2"/>
  <c r="AJ4" i="2"/>
  <c r="AK4" i="2"/>
  <c r="AL4" i="2"/>
  <c r="AM4" i="2"/>
  <c r="AN4" i="2"/>
  <c r="AO4" i="2"/>
  <c r="AP4" i="2"/>
  <c r="AQ4" i="2"/>
  <c r="AR4" i="2"/>
  <c r="AS4" i="2"/>
  <c r="AT4" i="2"/>
  <c r="AU4" i="2"/>
  <c r="AV4" i="2"/>
  <c r="AW4" i="2"/>
  <c r="AX4" i="2"/>
  <c r="AY4" i="2"/>
  <c r="AZ4" i="2"/>
  <c r="BA4" i="2"/>
  <c r="BB4" i="2"/>
  <c r="BC4" i="2"/>
  <c r="F6" i="2"/>
  <c r="G6" i="2"/>
  <c r="H6" i="2"/>
  <c r="I6" i="2"/>
  <c r="J6" i="2"/>
  <c r="K6" i="2"/>
  <c r="L6" i="2"/>
  <c r="M6" i="2"/>
  <c r="N6" i="2"/>
  <c r="O6" i="2"/>
  <c r="P6" i="2"/>
  <c r="Q6" i="2"/>
  <c r="R6" i="2"/>
  <c r="S6" i="2"/>
  <c r="T6" i="2"/>
  <c r="U6" i="2"/>
  <c r="V6" i="2"/>
  <c r="W6" i="2"/>
  <c r="X6" i="2"/>
  <c r="Y6" i="2"/>
  <c r="Z6" i="2"/>
  <c r="AA6" i="2"/>
  <c r="AB6" i="2"/>
  <c r="AC6" i="2"/>
  <c r="AD6" i="2"/>
  <c r="AE6" i="2"/>
  <c r="AF6" i="2"/>
  <c r="AG6" i="2"/>
  <c r="AH6" i="2"/>
  <c r="AI6" i="2"/>
  <c r="AJ6" i="2"/>
  <c r="AK6" i="2"/>
  <c r="AL6" i="2"/>
  <c r="AM6" i="2"/>
  <c r="AN6" i="2"/>
  <c r="AO6" i="2"/>
  <c r="AP6" i="2"/>
  <c r="AQ6" i="2"/>
  <c r="AR6" i="2"/>
  <c r="AS6" i="2"/>
  <c r="AT6" i="2"/>
  <c r="AU6" i="2"/>
  <c r="AV6" i="2"/>
  <c r="AW6" i="2"/>
  <c r="AX6" i="2"/>
  <c r="AY6" i="2"/>
  <c r="AZ6" i="2"/>
  <c r="BA6" i="2"/>
  <c r="BB6" i="2"/>
  <c r="BC6" i="2"/>
  <c r="E6" i="2"/>
  <c r="E4" i="2"/>
  <c r="E3" i="2"/>
  <c r="B253" i="8" l="1"/>
  <c r="A253" i="8"/>
  <c r="E253" i="8" l="1"/>
  <c r="C253" i="8"/>
  <c r="D253" i="8"/>
  <c r="BC1" i="9"/>
  <c r="A258" i="8"/>
  <c r="F253" i="8" l="1"/>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 i="9"/>
  <c r="B258" i="8"/>
  <c r="B248" i="8"/>
  <c r="B238" i="8"/>
  <c r="B233" i="8"/>
  <c r="B228" i="8"/>
  <c r="B223" i="8"/>
  <c r="B218" i="8"/>
  <c r="B213" i="8"/>
  <c r="B208" i="8"/>
  <c r="B203" i="8"/>
  <c r="B198" i="8"/>
  <c r="B193" i="8"/>
  <c r="B183" i="8"/>
  <c r="B178" i="8"/>
  <c r="B173" i="8"/>
  <c r="B168" i="8"/>
  <c r="B163" i="8"/>
  <c r="B158" i="8"/>
  <c r="B153" i="8"/>
  <c r="B148" i="8"/>
  <c r="B143" i="8"/>
  <c r="B139" i="8"/>
  <c r="B134" i="8"/>
  <c r="B129" i="8"/>
  <c r="A129" i="8"/>
  <c r="B124" i="8"/>
  <c r="B119" i="8"/>
  <c r="B114" i="8"/>
  <c r="B109" i="8"/>
  <c r="B104" i="8"/>
  <c r="B99" i="8"/>
  <c r="B94" i="8"/>
  <c r="B89" i="8"/>
  <c r="B84" i="8"/>
  <c r="B79" i="8"/>
  <c r="B74" i="8"/>
  <c r="B69" i="8"/>
  <c r="B64" i="8"/>
  <c r="B59" i="8"/>
  <c r="B54" i="8"/>
  <c r="B49" i="8"/>
  <c r="B44" i="8"/>
  <c r="B39" i="8"/>
  <c r="B34" i="8"/>
  <c r="B29" i="8"/>
  <c r="B24" i="8"/>
  <c r="B19" i="8"/>
  <c r="B14" i="8"/>
  <c r="B4" i="8"/>
  <c r="B9" i="8"/>
  <c r="A9" i="8"/>
  <c r="A218" i="8"/>
  <c r="A248" i="8"/>
  <c r="A238" i="8"/>
  <c r="A233" i="8"/>
  <c r="A228" i="8"/>
  <c r="A223" i="8"/>
  <c r="A213" i="8"/>
  <c r="A208" i="8"/>
  <c r="A203" i="8"/>
  <c r="A198" i="8"/>
  <c r="A193" i="8"/>
  <c r="A183" i="8"/>
  <c r="A178" i="8"/>
  <c r="A173" i="8"/>
  <c r="A168" i="8"/>
  <c r="A163" i="8"/>
  <c r="A153" i="8"/>
  <c r="A158" i="8"/>
  <c r="A148" i="8"/>
  <c r="A143" i="8"/>
  <c r="A139" i="8"/>
  <c r="A134" i="8"/>
  <c r="A79" i="8"/>
  <c r="A124" i="8"/>
  <c r="A119" i="8"/>
  <c r="A114" i="8"/>
  <c r="A109" i="8"/>
  <c r="A104" i="8"/>
  <c r="A99" i="8"/>
  <c r="A94" i="8"/>
  <c r="A89" i="8"/>
  <c r="A84" i="8"/>
  <c r="A74" i="8"/>
  <c r="A69" i="8"/>
  <c r="A64" i="8"/>
  <c r="A59" i="8"/>
  <c r="A54" i="8"/>
  <c r="A49" i="8"/>
  <c r="A44" i="8"/>
  <c r="A39" i="8"/>
  <c r="A34" i="8"/>
  <c r="A24" i="8"/>
  <c r="A19" i="8"/>
  <c r="A14" i="8"/>
  <c r="E31" i="11" l="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C25" i="9"/>
  <c r="C24" i="9"/>
  <c r="C54" i="9"/>
  <c r="A54" i="9"/>
  <c r="C53" i="9"/>
  <c r="A53" i="9"/>
  <c r="C52" i="9"/>
  <c r="A52" i="9"/>
  <c r="C51" i="9"/>
  <c r="A51" i="9"/>
  <c r="C50" i="9"/>
  <c r="A50" i="9"/>
  <c r="C49" i="9"/>
  <c r="A49" i="9"/>
  <c r="C48" i="9"/>
  <c r="A48" i="9"/>
  <c r="C47" i="9"/>
  <c r="A47" i="9"/>
  <c r="C46" i="9"/>
  <c r="A46" i="9"/>
  <c r="C45" i="9"/>
  <c r="A45" i="9"/>
  <c r="C44" i="9"/>
  <c r="A44" i="9"/>
  <c r="C43" i="9"/>
  <c r="A43" i="9"/>
  <c r="C42" i="9"/>
  <c r="A42" i="9"/>
  <c r="C41" i="9"/>
  <c r="A41" i="9"/>
  <c r="C40" i="9"/>
  <c r="A40" i="9"/>
  <c r="C39" i="9"/>
  <c r="A39" i="9"/>
  <c r="C38" i="9"/>
  <c r="A38" i="9"/>
  <c r="C37" i="9"/>
  <c r="A37" i="9"/>
  <c r="C36" i="9"/>
  <c r="A36" i="9"/>
  <c r="C35" i="9"/>
  <c r="A35" i="9"/>
  <c r="C34" i="9"/>
  <c r="A34" i="9"/>
  <c r="C33" i="9"/>
  <c r="A33" i="9"/>
  <c r="C32" i="9"/>
  <c r="A32" i="9"/>
  <c r="C31" i="9"/>
  <c r="A31" i="9"/>
  <c r="C30" i="9"/>
  <c r="A30" i="9"/>
  <c r="C29" i="9"/>
  <c r="A29" i="9"/>
  <c r="C28" i="9"/>
  <c r="A28" i="9"/>
  <c r="C27" i="9"/>
  <c r="A27" i="9"/>
  <c r="C26" i="9"/>
  <c r="A26" i="9"/>
  <c r="A25" i="9"/>
  <c r="A24" i="9"/>
  <c r="C23" i="9"/>
  <c r="A23" i="9"/>
  <c r="C22" i="9"/>
  <c r="A22" i="9"/>
  <c r="C21" i="9"/>
  <c r="A21" i="9"/>
  <c r="C20" i="9"/>
  <c r="A20" i="9"/>
  <c r="C19" i="9"/>
  <c r="A19" i="9"/>
  <c r="C18" i="9"/>
  <c r="A18" i="9"/>
  <c r="C17" i="9"/>
  <c r="A17" i="9"/>
  <c r="C16" i="9"/>
  <c r="A16" i="9"/>
  <c r="C15" i="9"/>
  <c r="A15" i="9"/>
  <c r="C14" i="9"/>
  <c r="A14" i="9"/>
  <c r="C13" i="9"/>
  <c r="A13" i="9"/>
  <c r="C12" i="9"/>
  <c r="A12" i="9"/>
  <c r="C11" i="9"/>
  <c r="A11" i="9"/>
  <c r="C10" i="9"/>
  <c r="A10" i="9"/>
  <c r="C9" i="9"/>
  <c r="A9" i="9"/>
  <c r="C8" i="9"/>
  <c r="A8" i="9"/>
  <c r="C7" i="9"/>
  <c r="A7" i="9"/>
  <c r="C6" i="9"/>
  <c r="A6" i="9"/>
  <c r="C5" i="9"/>
  <c r="A5" i="9"/>
  <c r="BB1" i="9" l="1"/>
  <c r="A29" i="8"/>
  <c r="AU1" i="9" l="1"/>
  <c r="S1" i="9"/>
  <c r="K1" i="9"/>
  <c r="AJ1" i="9"/>
  <c r="AW1" i="9"/>
  <c r="AL1" i="9"/>
  <c r="V1" i="9"/>
  <c r="F1" i="9"/>
  <c r="AM1" i="9"/>
  <c r="AV1" i="9"/>
  <c r="AF1" i="9"/>
  <c r="P1" i="9"/>
  <c r="AE1" i="9"/>
  <c r="AS1" i="9"/>
  <c r="AC1" i="9"/>
  <c r="M1" i="9"/>
  <c r="AP1" i="9"/>
  <c r="J1" i="9"/>
  <c r="AZ1" i="9"/>
  <c r="T1" i="9"/>
  <c r="AG1" i="9"/>
  <c r="AQ1" i="9"/>
  <c r="AX1" i="9"/>
  <c r="AH1" i="9"/>
  <c r="R1" i="9"/>
  <c r="AY1" i="9"/>
  <c r="W1" i="9"/>
  <c r="AR1" i="9"/>
  <c r="AB1" i="9"/>
  <c r="L1" i="9"/>
  <c r="O1" i="9"/>
  <c r="AO1" i="9"/>
  <c r="Y1" i="9"/>
  <c r="I1" i="9"/>
  <c r="Z1" i="9"/>
  <c r="Q1" i="9"/>
  <c r="AA1" i="9"/>
  <c r="AT1" i="9"/>
  <c r="AD1" i="9"/>
  <c r="N1" i="9"/>
  <c r="AI1" i="9"/>
  <c r="G1" i="9"/>
  <c r="AN1" i="9"/>
  <c r="X1" i="9"/>
  <c r="H1" i="9"/>
  <c r="BA1" i="9"/>
  <c r="AK1" i="9"/>
  <c r="U1" i="9"/>
  <c r="E1" i="9"/>
  <c r="E94" i="8"/>
  <c r="D94" i="8"/>
  <c r="C94" i="8"/>
  <c r="E89" i="8"/>
  <c r="D89" i="8"/>
  <c r="C89" i="8"/>
  <c r="C243" i="8"/>
  <c r="D243" i="8"/>
  <c r="E243" i="8"/>
  <c r="E213" i="8"/>
  <c r="C188" i="8"/>
  <c r="D188" i="8"/>
  <c r="E188" i="8"/>
  <c r="E134" i="8"/>
  <c r="D79" i="8"/>
  <c r="E79" i="8"/>
  <c r="E24" i="8"/>
  <c r="E54" i="8"/>
  <c r="E158" i="8"/>
  <c r="C143" i="8"/>
  <c r="E114" i="8"/>
  <c r="C178" i="8"/>
  <c r="C183" i="8"/>
  <c r="D183" i="8"/>
  <c r="E69" i="8"/>
  <c r="C119" i="8"/>
  <c r="C99" i="8"/>
  <c r="D178" i="8"/>
  <c r="C19" i="8"/>
  <c r="C24" i="8"/>
  <c r="D173" i="8"/>
  <c r="C114" i="8"/>
  <c r="D134" i="8"/>
  <c r="E119" i="8"/>
  <c r="C148" i="8"/>
  <c r="D153" i="8"/>
  <c r="E74" i="8"/>
  <c r="E248" i="8"/>
  <c r="D99" i="8"/>
  <c r="D44" i="8"/>
  <c r="E193" i="8"/>
  <c r="D193" i="8" s="1"/>
  <c r="D213" i="8"/>
  <c r="D168" i="8"/>
  <c r="D258" i="8"/>
  <c r="C168" i="8"/>
  <c r="E19" i="8"/>
  <c r="D29" i="8"/>
  <c r="C29" i="8" s="1"/>
  <c r="D30" i="8" s="1"/>
  <c r="D114" i="8"/>
  <c r="D19" i="8"/>
  <c r="C59" i="8"/>
  <c r="C173" i="8"/>
  <c r="C163" i="8"/>
  <c r="D54" i="8"/>
  <c r="E59" i="8"/>
  <c r="D59" i="8" s="1"/>
  <c r="C54" i="8"/>
  <c r="C223" i="8"/>
  <c r="C139" i="8"/>
  <c r="D49" i="8"/>
  <c r="D34" i="8"/>
  <c r="E14" i="8"/>
  <c r="E183" i="8"/>
  <c r="D143" i="8"/>
  <c r="C129" i="8"/>
  <c r="C49" i="8"/>
  <c r="D208" i="8"/>
  <c r="C208" i="8" s="1"/>
  <c r="E208" i="8" s="1"/>
  <c r="D129" i="8"/>
  <c r="D223" i="8"/>
  <c r="E143" i="8"/>
  <c r="E64" i="8"/>
  <c r="E129" i="8"/>
  <c r="D139" i="8"/>
  <c r="E168" i="8"/>
  <c r="C213" i="8"/>
  <c r="D248" i="8"/>
  <c r="C14" i="8"/>
  <c r="C218" i="8"/>
  <c r="D238" i="8"/>
  <c r="E228" i="8"/>
  <c r="D119" i="8"/>
  <c r="C39" i="8"/>
  <c r="D74" i="8"/>
  <c r="E84" i="8"/>
  <c r="D84" i="8" s="1"/>
  <c r="C104" i="8"/>
  <c r="C109" i="8"/>
  <c r="C134" i="8"/>
  <c r="D39" i="8"/>
  <c r="E44" i="8"/>
  <c r="D148" i="8"/>
  <c r="D24" i="8"/>
  <c r="D64" i="8"/>
  <c r="C34" i="8"/>
  <c r="C203" i="8"/>
  <c r="E39" i="8"/>
  <c r="C69" i="8"/>
  <c r="C193" i="8"/>
  <c r="D198" i="8"/>
  <c r="C198" i="8" s="1"/>
  <c r="D199" i="8" s="1"/>
  <c r="E34" i="8"/>
  <c r="D203" i="8"/>
  <c r="E218" i="8"/>
  <c r="C84" i="8"/>
  <c r="E163" i="8"/>
  <c r="D14" i="8"/>
  <c r="C44" i="8"/>
  <c r="E109" i="8"/>
  <c r="D109" i="8"/>
  <c r="E198" i="8"/>
  <c r="C153" i="8"/>
  <c r="E104" i="8"/>
  <c r="D104" i="8" s="1"/>
  <c r="D124" i="8"/>
  <c r="C124" i="8" s="1"/>
  <c r="E124" i="8" s="1"/>
  <c r="C74" i="8"/>
  <c r="C64" i="8"/>
  <c r="C238" i="8"/>
  <c r="E238" i="8"/>
  <c r="C228" i="8"/>
  <c r="E258" i="8"/>
  <c r="D163" i="8"/>
  <c r="E223" i="8"/>
  <c r="D228" i="8"/>
  <c r="D1" i="9"/>
  <c r="D218" i="8"/>
  <c r="C233" i="8"/>
  <c r="C248" i="8"/>
  <c r="D158" i="8"/>
  <c r="C79" i="8"/>
  <c r="C258" i="8"/>
  <c r="D233" i="8"/>
  <c r="C158" i="8"/>
  <c r="A4" i="8"/>
  <c r="E37" i="11"/>
  <c r="E36" i="11"/>
  <c r="E35" i="11"/>
  <c r="E34" i="11"/>
  <c r="E33" i="11"/>
  <c r="E32" i="11"/>
  <c r="E30" i="11"/>
  <c r="E29" i="11"/>
  <c r="E28" i="11"/>
  <c r="E27" i="11"/>
  <c r="E26" i="11"/>
  <c r="E25" i="11"/>
  <c r="E24" i="11"/>
  <c r="E23" i="11"/>
  <c r="E22"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7" i="11"/>
  <c r="C5" i="11"/>
  <c r="F89" i="8" l="1"/>
  <c r="F94" i="8"/>
  <c r="D95" i="8"/>
  <c r="C100" i="8"/>
  <c r="E233" i="8"/>
  <c r="E214" i="8"/>
  <c r="F243" i="8"/>
  <c r="C244" i="8"/>
  <c r="D244" i="8"/>
  <c r="F188" i="8"/>
  <c r="C189" i="8"/>
  <c r="D189" i="8"/>
  <c r="D125" i="8"/>
  <c r="C125" i="8" s="1"/>
  <c r="E99" i="8"/>
  <c r="D85" i="8"/>
  <c r="D80" i="8"/>
  <c r="F79" i="8"/>
  <c r="C259" i="8"/>
  <c r="E49" i="8"/>
  <c r="D144" i="8"/>
  <c r="C75" i="8"/>
  <c r="D35" i="8"/>
  <c r="D110" i="8"/>
  <c r="D55" i="8"/>
  <c r="D159" i="8"/>
  <c r="D50" i="8"/>
  <c r="C85" i="8"/>
  <c r="F84" i="8" s="1"/>
  <c r="C25" i="8"/>
  <c r="C80" i="8"/>
  <c r="C164" i="8"/>
  <c r="F193" i="8"/>
  <c r="D149" i="8"/>
  <c r="C50" i="8"/>
  <c r="F213" i="8"/>
  <c r="D209" i="8"/>
  <c r="C224" i="8"/>
  <c r="D90" i="8"/>
  <c r="C55" i="8"/>
  <c r="D115" i="8"/>
  <c r="D25" i="8"/>
  <c r="D179" i="8"/>
  <c r="C179" i="8" s="1"/>
  <c r="C115" i="8"/>
  <c r="C199" i="8"/>
  <c r="D224" i="8"/>
  <c r="D120" i="8"/>
  <c r="F168" i="8"/>
  <c r="F248" i="8"/>
  <c r="F134" i="8"/>
  <c r="F183" i="8"/>
  <c r="F74" i="8"/>
  <c r="F223" i="8"/>
  <c r="C40" i="8"/>
  <c r="C130" i="8"/>
  <c r="D214" i="8"/>
  <c r="C60" i="8"/>
  <c r="F198" i="8"/>
  <c r="D75" i="8"/>
  <c r="C95" i="8"/>
  <c r="D184" i="8"/>
  <c r="D40" i="8"/>
  <c r="F129" i="8"/>
  <c r="C45" i="8"/>
  <c r="E153" i="8"/>
  <c r="D135" i="8"/>
  <c r="C20" i="8"/>
  <c r="F54" i="8"/>
  <c r="F39" i="8"/>
  <c r="D20" i="8"/>
  <c r="C214" i="8"/>
  <c r="C135" i="8"/>
  <c r="D204" i="8"/>
  <c r="C184" i="8"/>
  <c r="C239" i="8"/>
  <c r="D130" i="8"/>
  <c r="D154" i="8"/>
  <c r="D45" i="8"/>
  <c r="D164" i="8"/>
  <c r="F64" i="8"/>
  <c r="C229" i="8"/>
  <c r="D15" i="8"/>
  <c r="F34" i="8"/>
  <c r="C219" i="8"/>
  <c r="D239" i="8"/>
  <c r="C65" i="8"/>
  <c r="C154" i="8"/>
  <c r="C30" i="8"/>
  <c r="E29" i="8"/>
  <c r="C159" i="8"/>
  <c r="F238" i="8"/>
  <c r="F24" i="8"/>
  <c r="F163" i="8"/>
  <c r="F44" i="8"/>
  <c r="D140" i="8"/>
  <c r="C140" i="8" s="1"/>
  <c r="D169" i="8"/>
  <c r="C169" i="8" s="1"/>
  <c r="F19" i="8"/>
  <c r="D105" i="8"/>
  <c r="D219" i="8"/>
  <c r="F59" i="8"/>
  <c r="D174" i="8"/>
  <c r="C174" i="8" s="1"/>
  <c r="C90" i="8"/>
  <c r="F114" i="8"/>
  <c r="F14" i="8"/>
  <c r="C144" i="8"/>
  <c r="F143" i="8"/>
  <c r="C120" i="8"/>
  <c r="D60" i="8"/>
  <c r="F104" i="8"/>
  <c r="C209" i="8"/>
  <c r="E203" i="8"/>
  <c r="C35" i="8"/>
  <c r="C204" i="8"/>
  <c r="C105" i="8"/>
  <c r="F119" i="8"/>
  <c r="D229" i="8"/>
  <c r="F228" i="8"/>
  <c r="D234" i="8"/>
  <c r="F218" i="8"/>
  <c r="F109" i="8"/>
  <c r="C110" i="8"/>
  <c r="C149" i="8"/>
  <c r="C15" i="8"/>
  <c r="D249" i="8"/>
  <c r="D65" i="8"/>
  <c r="D194" i="8"/>
  <c r="C194" i="8" s="1"/>
  <c r="F258" i="8"/>
  <c r="C249" i="8"/>
  <c r="C234" i="8"/>
  <c r="F158" i="8"/>
  <c r="D259" i="8"/>
  <c r="C9" i="11"/>
  <c r="C11" i="11"/>
  <c r="C13" i="11"/>
  <c r="C15" i="11"/>
  <c r="C17" i="11"/>
  <c r="C19" i="11"/>
  <c r="D6" i="11"/>
  <c r="D8" i="11"/>
  <c r="D10" i="11"/>
  <c r="D12" i="11"/>
  <c r="D14" i="11"/>
  <c r="D16" i="11"/>
  <c r="D18" i="11"/>
  <c r="D20" i="11"/>
  <c r="E7" i="11"/>
  <c r="E9" i="11"/>
  <c r="E11" i="11"/>
  <c r="E13" i="11"/>
  <c r="C6" i="11"/>
  <c r="C8" i="11"/>
  <c r="C10" i="11"/>
  <c r="C12" i="11"/>
  <c r="C14" i="11"/>
  <c r="C16" i="11"/>
  <c r="C18" i="11"/>
  <c r="C20" i="11"/>
  <c r="D5" i="11"/>
  <c r="D7" i="11"/>
  <c r="D9" i="11"/>
  <c r="D11" i="11"/>
  <c r="D13" i="11"/>
  <c r="D15" i="11"/>
  <c r="D17" i="11"/>
  <c r="D19" i="11"/>
  <c r="E6" i="11"/>
  <c r="E8" i="11"/>
  <c r="E10" i="11"/>
  <c r="E12" i="11"/>
  <c r="E38" i="11"/>
  <c r="E39" i="11"/>
  <c r="E41" i="11"/>
  <c r="E43" i="11"/>
  <c r="E45" i="11"/>
  <c r="E47" i="11"/>
  <c r="E49" i="11"/>
  <c r="E40" i="11"/>
  <c r="E42" i="11"/>
  <c r="E44" i="11"/>
  <c r="E46" i="11"/>
  <c r="E48" i="11"/>
  <c r="E50" i="11"/>
  <c r="E14" i="11"/>
  <c r="E16" i="11"/>
  <c r="E18" i="11"/>
  <c r="E20" i="11"/>
  <c r="E5" i="11"/>
  <c r="E15" i="11"/>
  <c r="E17" i="11"/>
  <c r="E19" i="11"/>
  <c r="E21" i="11"/>
  <c r="B5" i="11"/>
  <c r="B7" i="11"/>
  <c r="B9" i="11"/>
  <c r="B11" i="11"/>
  <c r="B13" i="11"/>
  <c r="B15" i="11"/>
  <c r="B17" i="11"/>
  <c r="B19" i="11"/>
  <c r="B21" i="11"/>
  <c r="B23" i="11"/>
  <c r="B25" i="11"/>
  <c r="B27" i="11"/>
  <c r="B29" i="11"/>
  <c r="B31" i="11"/>
  <c r="B33" i="11"/>
  <c r="B35" i="11"/>
  <c r="B37" i="11"/>
  <c r="B39" i="11"/>
  <c r="B41" i="11"/>
  <c r="B43" i="11"/>
  <c r="B45" i="11"/>
  <c r="B47" i="11"/>
  <c r="B49" i="11"/>
  <c r="B6" i="11"/>
  <c r="B8" i="11"/>
  <c r="B10" i="11"/>
  <c r="B12" i="11"/>
  <c r="B14" i="11"/>
  <c r="B16" i="11"/>
  <c r="B18" i="11"/>
  <c r="B20" i="11"/>
  <c r="B22" i="11"/>
  <c r="B24" i="11"/>
  <c r="B26" i="11"/>
  <c r="B28" i="11"/>
  <c r="B30" i="11"/>
  <c r="B32" i="11"/>
  <c r="B34" i="11"/>
  <c r="B36" i="11"/>
  <c r="B38" i="11"/>
  <c r="B40" i="11"/>
  <c r="B42" i="11"/>
  <c r="B44" i="11"/>
  <c r="B46" i="11"/>
  <c r="B48" i="11"/>
  <c r="B50" i="11"/>
  <c r="D4" i="8"/>
  <c r="C4" i="8" s="1"/>
  <c r="E4" i="8"/>
  <c r="C5" i="8" s="1"/>
  <c r="C9" i="8"/>
  <c r="D9" i="8"/>
  <c r="E178" i="8"/>
  <c r="F178" i="8" s="1"/>
  <c r="E148" i="8"/>
  <c r="F148" i="8" s="1"/>
  <c r="E173" i="8"/>
  <c r="F173" i="8" s="1"/>
  <c r="D69" i="8"/>
  <c r="F69" i="8" s="1"/>
  <c r="E139" i="8"/>
  <c r="F139" i="8" s="1"/>
  <c r="E9" i="8" l="1"/>
  <c r="C10" i="8"/>
  <c r="F4" i="8"/>
  <c r="D70" i="8"/>
  <c r="C70" i="8"/>
  <c r="D5" i="8"/>
</calcChain>
</file>

<file path=xl/sharedStrings.xml><?xml version="1.0" encoding="utf-8"?>
<sst xmlns="http://schemas.openxmlformats.org/spreadsheetml/2006/main" count="518" uniqueCount="165">
  <si>
    <t xml:space="preserve"> References</t>
  </si>
  <si>
    <t>Location of Data</t>
  </si>
  <si>
    <t>SSN</t>
  </si>
  <si>
    <t>N/A</t>
  </si>
  <si>
    <t>Yes</t>
  </si>
  <si>
    <t>No</t>
  </si>
  <si>
    <t>Total</t>
  </si>
  <si>
    <t>Percent</t>
  </si>
  <si>
    <t>ID</t>
  </si>
  <si>
    <t>LAST NAME, FIRST</t>
  </si>
  <si>
    <t>Case ID</t>
  </si>
  <si>
    <t>Last Name</t>
  </si>
  <si>
    <t>First Name</t>
  </si>
  <si>
    <t>Region</t>
  </si>
  <si>
    <t>One Stop</t>
  </si>
  <si>
    <t>Unit</t>
  </si>
  <si>
    <t>Case Manager</t>
  </si>
  <si>
    <t>SP CODE</t>
  </si>
  <si>
    <t>County</t>
  </si>
  <si>
    <t>R/C/O/U</t>
  </si>
  <si>
    <t>ASSESSMENT and PROGRAM ACTIVITIES</t>
  </si>
  <si>
    <t>Adult</t>
  </si>
  <si>
    <t>Dislocated Worker</t>
  </si>
  <si>
    <t xml:space="preserve">PROGRAM ELIGIBILITY    </t>
  </si>
  <si>
    <t>N</t>
  </si>
  <si>
    <t>CREDENTIAL ATTAINMENT</t>
  </si>
  <si>
    <t>St Info Sys - Application / Hard copy</t>
  </si>
  <si>
    <r>
      <t xml:space="preserve">Region XX   </t>
    </r>
    <r>
      <rPr>
        <b/>
        <sz val="10"/>
        <rFont val="Arial"/>
        <family val="2"/>
      </rPr>
      <t>Summary</t>
    </r>
  </si>
  <si>
    <t xml:space="preserve">Review Period:  </t>
  </si>
  <si>
    <t>GRIEVANCE/COMPLAINT FORM</t>
  </si>
  <si>
    <t>State MIS Application or Hard copy</t>
  </si>
  <si>
    <t>Reviewer Name:</t>
  </si>
  <si>
    <t>Signed and Dated Hard/electronic copy (supporting documentation)</t>
  </si>
  <si>
    <t>Participant Last Name:</t>
  </si>
  <si>
    <t>WIA Resource Guide</t>
  </si>
  <si>
    <t>Local self-sufficiency policy, State MIS, Program Page, Case Notes and/or hard copy</t>
  </si>
  <si>
    <t>State MIS or Hard/Electronic Case File Supporting Documentation</t>
  </si>
  <si>
    <t>State MIS or Hard/Electronic Case File Supporting Documentation, Case Notes</t>
  </si>
  <si>
    <t xml:space="preserve">State MIS or Hard/Electronic  Case File Supporting Documentation </t>
  </si>
  <si>
    <t xml:space="preserve"> Hard/Electronic  Case File Supporting Documentation </t>
  </si>
  <si>
    <t>State MIS or Hard/Electronic  Case File Supporting Documentation (Note: self-attestation is acceptable)</t>
  </si>
  <si>
    <t>State MIS, Program Page, or Hard/Electronic Case File Supporting Documentation, Case Notes</t>
  </si>
  <si>
    <t>State MIS or Hard/Electronic Case File Supporting Documentation, Job Placement Verification, case notes</t>
  </si>
  <si>
    <t xml:space="preserve">Participant First Name:     </t>
  </si>
  <si>
    <t xml:space="preserve">SUPPORTIVE SERVICES </t>
  </si>
  <si>
    <t xml:space="preserve">20 CFR 663.600, WIA Sec. 134 (d)(4)(A), and Local Workforce Service Plan </t>
  </si>
  <si>
    <t xml:space="preserve"> 20 CFR 1010; WIA Sec. 168, TEGL 14-08, and   Local Workforce Service Plan </t>
  </si>
  <si>
    <t xml:space="preserve">20 CFR 1010, JVA(38 U.S.C. 4215(a)) Sec. 2(a),TEGL 14-08,  Local Workforce Service Plan </t>
  </si>
  <si>
    <t xml:space="preserve">WIA Resource Guide, Special Project Contract </t>
  </si>
  <si>
    <t xml:space="preserve">  20 CFR 663 Subpart H, 20 CFR 663.245, 815, 820,840, WIA Resource Guide</t>
  </si>
  <si>
    <t xml:space="preserve">WIA Resource Guide, Federal Data Validation Requirement </t>
  </si>
  <si>
    <t xml:space="preserve">WIA Resource Guide, TEGL 17-05, and Follow-up Memorandum 3/23/07, Master Cooperative Agreement                                                                           </t>
  </si>
  <si>
    <t xml:space="preserve">State MIS or Hard/Electronic Case File Supporting Documentation. </t>
  </si>
  <si>
    <t xml:space="preserve">Case Manager: </t>
  </si>
  <si>
    <t>Was a signed and dated Grievance/Complaint and EEO/Discrimination Form in the participant's case file? (Y, N).</t>
  </si>
  <si>
    <t>Was documentation in the case file of a determination of need for training services as identified in the IEP, comprehensive assessment, or Individual Counseling and Career Plan? (Y, N, X) (Note: X = Participant did not receive Occupational/Skills Upgrade Training services).</t>
  </si>
  <si>
    <t>Was the training provider on the local/state approved eligible training provider list (ETPL)?  (Y, N, X). (Note: X = Participant did not receive Occupational/Skills Upgrade Training services).</t>
  </si>
  <si>
    <t>Was an OJT/CT agreement executed between the employer and the Region for the participant's training position? (Y, N, X)   (Note: X = Participant did not receive OJT or CT).</t>
  </si>
  <si>
    <t xml:space="preserve">If a Dislocated Worker, did the case file contain documentation of lay-off, termination, plant closure, or other eligible Dislocated Worker criteria?  (Y, N, X) (Note: X=Participant was not determined eligible as a Dislocated Worker). </t>
  </si>
  <si>
    <t xml:space="preserve">If an Adult, was priority of service in effect for the region at the time of registration? (Y, X) (Note: X=priority of service was not in effect at time of registration). </t>
  </si>
  <si>
    <t xml:space="preserve">Is documentation in the case file of the referral to the OJT employer? (Y, N, X) (Note: X = Participant did not receive OJT) (Note: Question not applicable to CT).  </t>
  </si>
  <si>
    <t xml:space="preserve">Is documentation in the case file that the participant's OJT/CT start date was on or after the employer's OJT/CT contract effective date?  (Y, N, X) (Note: X = Participant did not receive OJT or CT). </t>
  </si>
  <si>
    <t>EXIT and FOLLOW-UP</t>
  </si>
  <si>
    <t>If the participant was a veteran, did the file contain documentation to verify veteran status? (Y, N, X) (Note: X= Participant was not a veteran.).</t>
  </si>
  <si>
    <t>Legend:</t>
  </si>
  <si>
    <t>Last 4 SSN</t>
  </si>
  <si>
    <t>Issue</t>
  </si>
  <si>
    <t>OJT</t>
  </si>
  <si>
    <t>CT</t>
  </si>
  <si>
    <t>WIA Sec. 101(9) and (10), WIA Resource Guide</t>
  </si>
  <si>
    <t>20 CFR 663.110, WIA Sec. 101(1), WIA Resource Guide</t>
  </si>
  <si>
    <t xml:space="preserve">20 CFR 663.160(a), WIA  Sec. 134(d)(2), WIA Resource Guide, </t>
  </si>
  <si>
    <t xml:space="preserve">20 CFR 663.220, 240, and 245, WIA Sec. 134(d)(3), WIA Resource Guide </t>
  </si>
  <si>
    <t xml:space="preserve"> 20 CFR 663.160(b), 220, 240(b), WIA Sec. 134(d)(3)(ii), WIA Resource Guide     </t>
  </si>
  <si>
    <t xml:space="preserve">20 CFR 663.240 and 310, WIA Sec.134(d)(4)(A), WIA Resource Guide  </t>
  </si>
  <si>
    <t xml:space="preserve"> 20 CFR 663 subpart E, WIA Sec. 134 (d)(4)(G)(iii), WIA Sec. 122 (e)(4), WIA Sec. 117(f)(1)(B)(III), WIA Resource Guide </t>
  </si>
  <si>
    <t xml:space="preserve"> 20 CFR 663 Subpart E; WIA Sec.122, WIA Sec. 134(d)(4), WIA Sec. 112(17)(A)(iii), WIA Resource Guide </t>
  </si>
  <si>
    <t xml:space="preserve">20 CFR 663.310, 220 and 230, WIA 134(d)(3)(ii), Sec.134(d)(4)(A)(ii), WIA Resource Guide  </t>
  </si>
  <si>
    <t xml:space="preserve">20 CFR 663.720 and 310, WIA Sec.134(d)(4)(A)(ii), WIA Resource Guide  </t>
  </si>
  <si>
    <t xml:space="preserve">TEGL17-05, TEGL 14-08, TEGL15-10, TEGL17-09, WIA Resource Guide,     </t>
  </si>
  <si>
    <t>20 CFR 663.200(a) and 220, WIA Sec. 134(d)(3), WIA Resource Guide</t>
  </si>
  <si>
    <t>20 CFR 663.700-710,  WIA Sec. 101(8), WIA Resource Guide, and Local Workforce Service Plan</t>
  </si>
  <si>
    <t>20 CFR 663.700-710, WIA Sec. 101(8), WIA Resource Guide,  and Local Workforce Service Plan</t>
  </si>
  <si>
    <t>20 CFR 663.700-710,  WIA Sec. 101(8), WIA Resource Guide, and  Local Workforce Service Plan</t>
  </si>
  <si>
    <t>DEO sample selection</t>
  </si>
  <si>
    <t xml:space="preserve">Did the supportive service activity documented in the case file match the supportive service activity entered in EFM? (Y, N, X)  (Note: X = no supportive service was provided). </t>
  </si>
  <si>
    <t xml:space="preserve">Was On-The-Job (OJT) or Customized Training (CT) provided to the participant? (Y, X) (Note: X = Participant did not receive OJT or CT) (If X, questions 31 through 37 will also be X). </t>
  </si>
  <si>
    <t>One Stop (Get with Performance Unit regarding how data is  pulled)</t>
  </si>
  <si>
    <t>Special Project Name &amp; Code (Move Special Project Tool)</t>
  </si>
  <si>
    <t>If Occupational Skills or Skills Upgrade Training was provided, was the training in a local/state demand occupation? (Y, N, X). (Note: X = Participant did not receive Occupational/Skills Upgrade Training services).</t>
  </si>
  <si>
    <t xml:space="preserve">DEO website, Local Eligible Training Provider List </t>
  </si>
  <si>
    <t>29 USC 2938(a)(5), WIA Sec.188 (a)(5), WIA Resource Guide</t>
  </si>
  <si>
    <t>29 USC 2939(h), WIA Sec.189(h), WIA Resource Guide, Local Workforce Service Plan</t>
  </si>
  <si>
    <t>Other Noncompliance Issue</t>
  </si>
  <si>
    <t xml:space="preserve">Finding  </t>
  </si>
  <si>
    <t xml:space="preserve">COMMENTS: </t>
  </si>
  <si>
    <r>
      <t xml:space="preserve">Was documentation in the case file of U.S. citizenship or authorization to work in the U.S.? (Y, N). </t>
    </r>
    <r>
      <rPr>
        <i/>
        <sz val="10"/>
        <color rgb="FFFF0000"/>
        <rFont val="Arial"/>
        <family val="2"/>
      </rPr>
      <t/>
    </r>
  </si>
  <si>
    <t xml:space="preserve">Dates of Review: </t>
  </si>
  <si>
    <t xml:space="preserve"> Fair Labor Standards Act, Local Workforce Service Plan</t>
  </si>
  <si>
    <t>Fair Labor Standards Act and Local Workforce Service Plan</t>
  </si>
  <si>
    <t xml:space="preserve"> WIA section 134(d)(3)(C),  Local Workforce Service Plan and WE contract agreement </t>
  </si>
  <si>
    <t xml:space="preserve"> WIA section 134(d)(3)(C), Local Workforce Service Plan and WE contract agreement</t>
  </si>
  <si>
    <t>WIA section 134(d)(3)(C) and Local Workforce Service Plan</t>
  </si>
  <si>
    <t>WIA section 134(d)(3)(C)  and Local Workforce Service Plan</t>
  </si>
  <si>
    <r>
      <t>If yes to #</t>
    </r>
    <r>
      <rPr>
        <u/>
        <sz val="18"/>
        <rFont val="Arial"/>
        <family val="2"/>
      </rPr>
      <t>25</t>
    </r>
    <r>
      <rPr>
        <sz val="18"/>
        <rFont val="Arial"/>
        <family val="2"/>
      </rPr>
      <t xml:space="preserve">, and the participant </t>
    </r>
    <r>
      <rPr>
        <b/>
        <i/>
        <u/>
        <sz val="18"/>
        <rFont val="Arial"/>
        <family val="2"/>
      </rPr>
      <t>was not referred</t>
    </r>
    <r>
      <rPr>
        <b/>
        <sz val="18"/>
        <rFont val="Arial"/>
        <family val="2"/>
      </rPr>
      <t xml:space="preserve"> </t>
    </r>
    <r>
      <rPr>
        <sz val="18"/>
        <rFont val="Arial"/>
        <family val="2"/>
      </rPr>
      <t>by an employer, is there documentation in the case file indicating that the participant was not earning a self-sufficient wage at the time of registration, was in need of training services to obtain or retain employment leading to "self-sufficiency", and was the participant in agreement with the training selection? (Y, N, X) (Note: X = Referred by an employer).</t>
    </r>
  </si>
  <si>
    <r>
      <t>If yes to #</t>
    </r>
    <r>
      <rPr>
        <u/>
        <sz val="18"/>
        <rFont val="Arial"/>
        <family val="2"/>
      </rPr>
      <t>30</t>
    </r>
    <r>
      <rPr>
        <sz val="18"/>
        <rFont val="Arial"/>
        <family val="2"/>
      </rPr>
      <t xml:space="preserve">, indicate the type of training provided (OJT or CT).  </t>
    </r>
  </si>
  <si>
    <r>
      <t>If yes to #</t>
    </r>
    <r>
      <rPr>
        <u/>
        <sz val="18"/>
        <rFont val="Arial"/>
        <family val="2"/>
      </rPr>
      <t>2</t>
    </r>
    <r>
      <rPr>
        <sz val="18"/>
        <rFont val="Arial"/>
        <family val="2"/>
      </rPr>
      <t xml:space="preserve">, was the Adult determined low income under the priority of service rule as described in the local plan and was there documentation in the file to support the low income determination? (Y, N, X) (Note: X= Priority of service was not in effect at time of registration, low-income was not applicable to the participant, or participant was a Dislocated Worker or Incumbent Worker) (Note: Only applicable if received Intensive or Training services). </t>
    </r>
  </si>
  <si>
    <t xml:space="preserve">Was documentation in the case file that the participant was 18 years of age or older at registration? (Y, N, X).  (Note: If  DW, participant does not have to be 18; however, determination of age must be documented). </t>
  </si>
  <si>
    <r>
      <t xml:space="preserve">If required, was documentation in the case file of Selective Service Registration or an allowable exemption? (Y, N, X) (Note: X= exempt from selective service registration) </t>
    </r>
    <r>
      <rPr>
        <sz val="18"/>
        <rFont val="Arial"/>
        <family val="2"/>
      </rPr>
      <t xml:space="preserve">(Note: federal requirement for males born on or after January 1, 1960). </t>
    </r>
    <r>
      <rPr>
        <i/>
        <sz val="18"/>
        <rFont val="Arial"/>
        <family val="2"/>
      </rPr>
      <t xml:space="preserve"> </t>
    </r>
  </si>
  <si>
    <r>
      <t>Was the WE training provided as described in the WE Training Plan? (Y, N, X)</t>
    </r>
    <r>
      <rPr>
        <sz val="18"/>
        <color rgb="FFFF0000"/>
        <rFont val="Arial"/>
        <family val="2"/>
      </rPr>
      <t xml:space="preserve"> </t>
    </r>
    <r>
      <rPr>
        <sz val="18"/>
        <rFont val="Arial"/>
        <family val="2"/>
      </rPr>
      <t xml:space="preserve">(Note: X = Participant did not receive a WE activity).  </t>
    </r>
    <r>
      <rPr>
        <i/>
        <sz val="10"/>
        <color rgb="FFFF0000"/>
        <rFont val="Arial"/>
        <family val="2"/>
      </rPr>
      <t/>
    </r>
  </si>
  <si>
    <t>If an Incumbent Worker Training waiver was used, was documentation in the case file that the participant met the waiver requirements in effect at the time of registration? (Y, N, X) (Note: X = Waiver was not used).</t>
  </si>
  <si>
    <r>
      <t>If yes to #</t>
    </r>
    <r>
      <rPr>
        <u/>
        <sz val="18"/>
        <rFont val="Arial"/>
        <family val="2"/>
      </rPr>
      <t>33</t>
    </r>
    <r>
      <rPr>
        <sz val="18"/>
        <rFont val="Arial"/>
        <family val="2"/>
      </rPr>
      <t xml:space="preserve">, does the job title on the referral match the occupation listed on the participant's IEP or case notes?  (Y, N, X) (Note: X = Participant did not receive OJT) (Note: Question not applicable to CT).  </t>
    </r>
  </si>
  <si>
    <r>
      <t>If yes to #</t>
    </r>
    <r>
      <rPr>
        <u/>
        <sz val="18"/>
        <rFont val="Arial"/>
        <family val="2"/>
      </rPr>
      <t>41</t>
    </r>
    <r>
      <rPr>
        <sz val="18"/>
        <rFont val="Arial"/>
        <family val="2"/>
      </rPr>
      <t>, did the Grievance/Complaint and EEO/Discrimination Form include correct names and addresses for filing a grievance, appeal or EEO complaint? (Y, N).</t>
    </r>
  </si>
  <si>
    <r>
      <t>If yes to #</t>
    </r>
    <r>
      <rPr>
        <u/>
        <sz val="18"/>
        <rFont val="Arial"/>
        <family val="2"/>
      </rPr>
      <t>28</t>
    </r>
    <r>
      <rPr>
        <sz val="18"/>
        <rFont val="Arial"/>
        <family val="2"/>
      </rPr>
      <t>, was the correct activity code(s) entered in the State MIS indicating the use of the IWT waiver? (Y, N, X) (X = Waiver was not used).  (Note: IWT waiver codes - 190, 290 and 390 prior to October 10, 2011; IWT waiver codes 191, 291 and 391 after October 11, 2011).</t>
    </r>
  </si>
  <si>
    <t xml:space="preserve">Was a credential attainment entered in EFM? (Y, N, X).  (Note: X = Participant did not receive a credential). (If X, questions 39 and 40 will also be X). </t>
  </si>
  <si>
    <t>FOLLOW-UP</t>
  </si>
  <si>
    <r>
      <t>If yes to #</t>
    </r>
    <r>
      <rPr>
        <u/>
        <sz val="18"/>
        <rFont val="Arial"/>
        <family val="2"/>
      </rPr>
      <t>47</t>
    </r>
    <r>
      <rPr>
        <sz val="18"/>
        <rFont val="Arial"/>
        <family val="2"/>
      </rPr>
      <t xml:space="preserve">, and the participant exited with employment, was documentation in the case file to verify the employment start date and wage information?  (Y, N, X). (X = Participant did not exit with employment). </t>
    </r>
  </si>
  <si>
    <r>
      <t>If yes to #</t>
    </r>
    <r>
      <rPr>
        <u/>
        <sz val="18"/>
        <rFont val="Arial"/>
        <family val="2"/>
      </rPr>
      <t>48</t>
    </r>
    <r>
      <rPr>
        <sz val="18"/>
        <rFont val="Arial"/>
        <family val="2"/>
      </rPr>
      <t xml:space="preserve">, was the employment information accurately entered in the MIS? (Y, N, X). (X = Participant did not exit with employment). </t>
    </r>
  </si>
  <si>
    <r>
      <t>If yes to #</t>
    </r>
    <r>
      <rPr>
        <u/>
        <sz val="18"/>
        <rFont val="Arial"/>
        <family val="2"/>
      </rPr>
      <t>14</t>
    </r>
    <r>
      <rPr>
        <sz val="18"/>
        <rFont val="Arial"/>
        <family val="2"/>
      </rPr>
      <t>, was a WE training agreement executed between the employer and the Region for the participant's training?  (Y,N,X) (Note: X = Participant did not receive a WE activity).</t>
    </r>
  </si>
  <si>
    <t>Indicate whether the participant is an Adult (A) or Dislocated Worker (DW).</t>
  </si>
  <si>
    <t>VETERANS</t>
  </si>
  <si>
    <t>If the participant was an eligible spouse of a veteran, did the file contain documentation to verify eligible spouse of a veteran status?(Y, N, X) (Note: X= Participant was not an eligible spouse of a veteran).</t>
  </si>
  <si>
    <t>CORE SERVICES</t>
  </si>
  <si>
    <t>INTENSIVE SERVICES</t>
  </si>
  <si>
    <t>WORK EXPERIENCE/INTERNSHIP</t>
  </si>
  <si>
    <t>OCCUPATIONAL/SKILLS UPGRADE TRAINING</t>
  </si>
  <si>
    <t xml:space="preserve">If an Individual Training Account (ITA) was utilized, were ITA costs recorded in the Training Enrollment Cost table in the State's MIS? (Y, N, X). (Note: X = Participant did not receive Occupational/Skills Upgrade Training services). </t>
  </si>
  <si>
    <t>WORK-BASED TRAINING</t>
  </si>
  <si>
    <r>
      <t>If yes to #</t>
    </r>
    <r>
      <rPr>
        <u/>
        <sz val="18"/>
        <rFont val="Arial"/>
        <family val="2"/>
      </rPr>
      <t>25</t>
    </r>
    <r>
      <rPr>
        <sz val="18"/>
        <rFont val="Arial"/>
        <family val="2"/>
      </rPr>
      <t xml:space="preserve">, and the participant </t>
    </r>
    <r>
      <rPr>
        <b/>
        <i/>
        <u/>
        <sz val="18"/>
        <rFont val="Arial"/>
        <family val="2"/>
      </rPr>
      <t>was referred</t>
    </r>
    <r>
      <rPr>
        <sz val="18"/>
        <rFont val="Arial"/>
        <family val="2"/>
      </rPr>
      <t xml:space="preserve"> by an employer, is there documentation in the case file from the employer indicating the participant was in need of WIA training services in order to obtain or retain employment that leads to self-sufficiency as described in local policy? (Y, N, X) (Note: X = Not referred by an employer).       </t>
    </r>
  </si>
  <si>
    <t>ON-THE-JOB/CUSTOMIZED TRAINING</t>
  </si>
  <si>
    <t xml:space="preserve">Did  the file contain details of the skills to be attained, the duration of the training and the wage rate? (Y, N, X) (Note: X = Participant did not receive OJT or CT). (Note: wage rate not applicable to CT). </t>
  </si>
  <si>
    <t xml:space="preserve">Was the training provided as described in the OJT/CT agreement?  (Y,N,X) (Note: X = Participant did not receive OJT or CT). (Comment:  The use of waivers is covered in the OJT and Customized Training Agreement Checklist).  </t>
  </si>
  <si>
    <r>
      <t>If yes to #</t>
    </r>
    <r>
      <rPr>
        <u/>
        <sz val="18"/>
        <rFont val="Arial"/>
        <family val="2"/>
      </rPr>
      <t>38</t>
    </r>
    <r>
      <rPr>
        <sz val="18"/>
        <rFont val="Arial"/>
        <family val="2"/>
      </rPr>
      <t>, was documentation in the participant's case file to support the credential? (Y, N, X) (Note: X = no credential entered in MIS).</t>
    </r>
  </si>
  <si>
    <r>
      <t>If yes to #</t>
    </r>
    <r>
      <rPr>
        <u/>
        <sz val="18"/>
        <rFont val="Arial"/>
        <family val="2"/>
      </rPr>
      <t>43</t>
    </r>
    <r>
      <rPr>
        <sz val="18"/>
        <rFont val="Arial"/>
        <family val="2"/>
      </rPr>
      <t xml:space="preserve">, was there documentation in the participant case file to verify the supportive service provided? (Y, N, X)  (Note: X = no supportive service was provided). </t>
    </r>
  </si>
  <si>
    <t xml:space="preserve">Was employment information correctly entered in the follow-up fields in EFM for each applicable quarter and properly verified? (Y, N, X)  </t>
  </si>
  <si>
    <r>
      <t>Was documentation in the case file of a core service such as an initial assessment or job search and placement assistance? (Y, N).</t>
    </r>
    <r>
      <rPr>
        <sz val="18"/>
        <color rgb="FFFF0000"/>
        <rFont val="Arial"/>
        <family val="2"/>
      </rPr>
      <t xml:space="preserve"> </t>
    </r>
  </si>
  <si>
    <r>
      <t>Was an intensive service entered in the State's MIS? (Y,X) (Note: X = Participant received Core services only) (If X, questions 12 and 13 will also be X).</t>
    </r>
    <r>
      <rPr>
        <sz val="18"/>
        <color rgb="FFFF0000"/>
        <rFont val="Arial"/>
        <family val="2"/>
      </rPr>
      <t xml:space="preserve"> </t>
    </r>
    <r>
      <rPr>
        <i/>
        <sz val="18"/>
        <color rgb="FFFF0000"/>
        <rFont val="Arial"/>
        <family val="2"/>
      </rPr>
      <t/>
    </r>
  </si>
  <si>
    <r>
      <t>If yes to #</t>
    </r>
    <r>
      <rPr>
        <u/>
        <sz val="18"/>
        <rFont val="Arial"/>
        <family val="2"/>
      </rPr>
      <t>11</t>
    </r>
    <r>
      <rPr>
        <sz val="18"/>
        <rFont val="Arial"/>
        <family val="2"/>
      </rPr>
      <t>, was documentation in the case file of an Intensive service such as a jointly developed Individual Employment Plan (IEP) or Individual Counseling and Career Plan?  (Y, N, X) (Note: X = Participant received core services only).</t>
    </r>
  </si>
  <si>
    <t xml:space="preserve">Was a supportive service activity entered in EFM? (Y, N, X)  (Note: X = Participant did not receive a supportive service). (If X, questions 44 through 46 will also be X). </t>
  </si>
  <si>
    <t xml:space="preserve">Was documentation in the case file to show that the supportive services were issued in accordance with local policy? (Y, N, X) (Note: X = No supportive service was provided).  </t>
  </si>
  <si>
    <t>Was a credential attainment entered in EFM? (Y, N, X).  (Note: X = Participant did not receive a credential). (If X, questions 39 and 40 will also be X).</t>
  </si>
  <si>
    <t xml:space="preserve">If yes to #48, was the employment information accurately entered in the MIS? (Y, N, X). (X = Participant did not exit with employment). </t>
  </si>
  <si>
    <t xml:space="preserve">Was the participant an employed worker at the time of registration? (Y, N). (If No, questions 26 through 29 will be X). </t>
  </si>
  <si>
    <t>Were the follow-up contacts timely? (Y, N, X)</t>
  </si>
  <si>
    <t xml:space="preserve"> </t>
  </si>
  <si>
    <t xml:space="preserve">2014-2015 Workforce Investment Act                                                                                                                                                                                                                                        Adult and Dislocated Worker Formula                                                                                                               Quality Assurance Review Tool  RWB ____  
</t>
  </si>
  <si>
    <t xml:space="preserve"> FG 069, 20 CFR 663 Subpart D, WIA Sec.134(d)(4)(G), WIA Sec.122(e)(5), WIA Resource Guide   </t>
  </si>
  <si>
    <t xml:space="preserve"> Memorandum dated May 31, 2011-Layoff Aversion Incumbent Worker Training, TEGL 26-09, TEGL 30-09</t>
  </si>
  <si>
    <t xml:space="preserve"> FG 00-009, 20 CFR 663.700-710, WIA Sec.101(31), WIA Resource Guide,  and Local Workforce Service Plan  </t>
  </si>
  <si>
    <t xml:space="preserve"> FG 00-009, 20 CFR 663.700-710, WIA Sec.101(31), WIA Resource Guide,  and Local Workforce Service Plan</t>
  </si>
  <si>
    <t xml:space="preserve"> FG 00-009, 20 CFR 663.700-720, WIA Sec.101(31), WIA Resource Guide,  and Local Workforce Service Plan</t>
  </si>
  <si>
    <t xml:space="preserve"> FG 00-004 rev. 06/08/07, 20 CFR 667.600, WIA Sec.181(c)</t>
  </si>
  <si>
    <t xml:space="preserve"> Memorandum dated May 31, 2011-Layoff Aversion Incumbent Worker Training</t>
  </si>
  <si>
    <r>
      <rPr>
        <sz val="18"/>
        <rFont val="Arial"/>
        <family val="2"/>
      </rPr>
      <t>Was documentation in the case file that the WE start date was on or after the employer's WE training agreement effective date?  (Y, N, X) (Note: X = Participant did not receive a WE activity)</t>
    </r>
    <r>
      <rPr>
        <sz val="18"/>
        <color rgb="FFFF0000"/>
        <rFont val="Arial"/>
        <family val="2"/>
      </rPr>
      <t>.</t>
    </r>
  </si>
  <si>
    <r>
      <rPr>
        <sz val="18"/>
        <rFont val="Arial"/>
        <family val="2"/>
      </rPr>
      <t>Was this a paid WE? (Y,N,X) (Note: X=Participant did not receive a WE activity).</t>
    </r>
    <r>
      <rPr>
        <sz val="18"/>
        <color rgb="FFFF0000"/>
        <rFont val="Arial"/>
        <family val="2"/>
      </rPr>
      <t xml:space="preserve"> </t>
    </r>
  </si>
  <si>
    <r>
      <t xml:space="preserve">RWB  XX        2014-2015 Adult and Dislocated Workers  Special Project                                                                                                                                                                                                                                                                                        </t>
    </r>
    <r>
      <rPr>
        <b/>
        <sz val="8"/>
        <color theme="0" tint="-0.249977111117893"/>
        <rFont val="Arial"/>
        <family val="2"/>
      </rPr>
      <t>On-Site</t>
    </r>
    <r>
      <rPr>
        <b/>
        <sz val="8"/>
        <rFont val="Arial"/>
        <family val="2"/>
      </rPr>
      <t xml:space="preserve"> Quality Assurance Review Tool                                                                                                                                                                                      Review Period:  ________________________</t>
    </r>
  </si>
  <si>
    <r>
      <t>If yes to #</t>
    </r>
    <r>
      <rPr>
        <u/>
        <sz val="18"/>
        <rFont val="Arial"/>
        <family val="2"/>
      </rPr>
      <t>11</t>
    </r>
    <r>
      <rPr>
        <sz val="18"/>
        <rFont val="Arial"/>
        <family val="2"/>
      </rPr>
      <t xml:space="preserve">, was documentation in the case file of a determination of need for intensive services to gain/obtain employment or to retain employment leading to "self-sufficiency"? (Y,N,X) (Note: X= Participant received core services only).  </t>
    </r>
  </si>
  <si>
    <r>
      <t>If yes to #</t>
    </r>
    <r>
      <rPr>
        <u/>
        <sz val="18"/>
        <rFont val="Arial"/>
        <family val="2"/>
      </rPr>
      <t>17</t>
    </r>
    <r>
      <rPr>
        <sz val="18"/>
        <rFont val="Arial"/>
        <family val="2"/>
      </rPr>
      <t xml:space="preserve">, was the participant paid the wage stated in the agreement and were FLSA requirements met? (Y, N, X) (Note: X = Participant did not receive a WE activity).  </t>
    </r>
    <r>
      <rPr>
        <i/>
        <sz val="18"/>
        <rFont val="Arial"/>
        <family val="2"/>
      </rPr>
      <t xml:space="preserve"> </t>
    </r>
  </si>
  <si>
    <r>
      <t>If yes to #</t>
    </r>
    <r>
      <rPr>
        <u/>
        <sz val="18"/>
        <rFont val="Arial"/>
        <family val="2"/>
      </rPr>
      <t>39</t>
    </r>
    <r>
      <rPr>
        <sz val="18"/>
        <rFont val="Arial"/>
        <family val="2"/>
      </rPr>
      <t xml:space="preserve">, did the credential attainment date and type match the credential attainment information entered in the MIS? (Y, N, X). </t>
    </r>
  </si>
  <si>
    <t>Special Project Name:</t>
  </si>
  <si>
    <r>
      <t>Was a WE activity entered in the State's MIS? (Y, N,</t>
    </r>
    <r>
      <rPr>
        <sz val="18"/>
        <color rgb="FF00B0F0"/>
        <rFont val="Arial"/>
        <family val="2"/>
      </rPr>
      <t xml:space="preserve"> </t>
    </r>
    <r>
      <rPr>
        <sz val="18"/>
        <rFont val="Arial"/>
        <family val="2"/>
      </rPr>
      <t xml:space="preserve">X) (Note: X = Participant did not receive a WE activity).  (If X, questions 15 through 19 will also be X). </t>
    </r>
    <r>
      <rPr>
        <i/>
        <sz val="18"/>
        <color rgb="FFFF0000"/>
        <rFont val="Arial"/>
        <family val="2"/>
      </rPr>
      <t/>
    </r>
  </si>
  <si>
    <r>
      <t>Was an Occupational Skills or Skills Upgrade Training activity entered in the State's MIS? (Y, N, X) (Note: X = Participant did not receive Occupational/Skills Upgrade Training services). (If X, questions 21 through 24 will also be X).</t>
    </r>
    <r>
      <rPr>
        <i/>
        <sz val="18"/>
        <color rgb="FFFF0000"/>
        <rFont val="Arial"/>
        <family val="2"/>
      </rPr>
      <t xml:space="preserve"> </t>
    </r>
  </si>
  <si>
    <t xml:space="preserve">Was the participant exited in EFM? (Y, N) (N = Case is open  or there is a WIA case closure but no exit) (If No, questions 48 through 50 will be X). </t>
  </si>
  <si>
    <t xml:space="preserve">Were required follow-ups conducted for each of the 1st, 2nd, 3rd, and 4th quarter after exit intervals, as applicable? (Y,N,X) (Note: X = Participant's case is currently open, there is a case closure but participant has not exited the program or follow-up is not due). </t>
  </si>
  <si>
    <t xml:space="preserve">               2014-2015 Workforce Investment Act                                                                                                                                                                                                        Adult and Dislocated Worker Special Project                                                               Quality Assurance Review Tool- RWB ____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</si>
</sst>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0"/>
    <numFmt numFmtId="165" formatCode="mm/dd/yy"/>
    <numFmt numFmtId="166" formatCode="0.0%"/>
    <numFmt numFmtId="167" formatCode="00000000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color indexed="36"/>
      <name val="Arial"/>
      <family val="2"/>
    </font>
    <font>
      <b/>
      <sz val="8"/>
      <name val="Arial"/>
      <family val="2"/>
    </font>
    <font>
      <b/>
      <sz val="10"/>
      <color indexed="9"/>
      <name val="Arial"/>
      <family val="2"/>
    </font>
    <font>
      <sz val="8"/>
      <color indexed="8"/>
      <name val="Arial"/>
      <family val="2"/>
    </font>
    <font>
      <sz val="10"/>
      <color indexed="8"/>
      <name val="Arial"/>
      <family val="2"/>
    </font>
    <font>
      <sz val="8"/>
      <name val="Arial"/>
      <family val="2"/>
    </font>
    <font>
      <b/>
      <sz val="8"/>
      <color theme="1" tint="4.9989318521683403E-2"/>
      <name val="Arial"/>
      <family val="2"/>
    </font>
    <font>
      <i/>
      <sz val="10"/>
      <color rgb="FFFF0000"/>
      <name val="Arial"/>
      <family val="2"/>
    </font>
    <font>
      <b/>
      <sz val="18"/>
      <name val="Arial"/>
      <family val="2"/>
    </font>
    <font>
      <sz val="18"/>
      <name val="Arial"/>
      <family val="2"/>
    </font>
    <font>
      <b/>
      <u/>
      <sz val="18"/>
      <name val="Arial"/>
      <family val="2"/>
    </font>
    <font>
      <u/>
      <sz val="18"/>
      <name val="Arial"/>
      <family val="2"/>
    </font>
    <font>
      <sz val="18"/>
      <color rgb="FFFF0000"/>
      <name val="Arial"/>
      <family val="2"/>
    </font>
    <font>
      <i/>
      <sz val="18"/>
      <name val="Arial"/>
      <family val="2"/>
    </font>
    <font>
      <i/>
      <sz val="18"/>
      <color rgb="FFFF0000"/>
      <name val="Arial"/>
      <family val="2"/>
    </font>
    <font>
      <sz val="18"/>
      <color rgb="FF00B0F0"/>
      <name val="Arial"/>
      <family val="2"/>
    </font>
    <font>
      <b/>
      <i/>
      <u/>
      <sz val="18"/>
      <name val="Arial"/>
      <family val="2"/>
    </font>
    <font>
      <b/>
      <sz val="10"/>
      <color theme="0"/>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0" tint="-0.249977111117893"/>
      <name val="Arial"/>
      <family val="2"/>
    </font>
  </fonts>
  <fills count="46">
    <fill>
      <patternFill patternType="none"/>
    </fill>
    <fill>
      <patternFill patternType="gray125"/>
    </fill>
    <fill>
      <patternFill patternType="solid">
        <fgColor indexed="22"/>
        <bgColor indexed="64"/>
      </patternFill>
    </fill>
    <fill>
      <patternFill patternType="solid">
        <fgColor indexed="14"/>
        <bgColor indexed="64"/>
      </patternFill>
    </fill>
    <fill>
      <patternFill patternType="solid">
        <fgColor indexed="51"/>
        <bgColor indexed="64"/>
      </patternFill>
    </fill>
    <fill>
      <patternFill patternType="solid">
        <fgColor indexed="10"/>
        <bgColor indexed="64"/>
      </patternFill>
    </fill>
    <fill>
      <patternFill patternType="solid">
        <fgColor indexed="46"/>
        <bgColor indexed="64"/>
      </patternFill>
    </fill>
    <fill>
      <patternFill patternType="solid">
        <fgColor indexed="43"/>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thin">
        <color indexed="64"/>
      </bottom>
      <diagonal/>
    </border>
    <border>
      <left style="medium">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s>
  <cellStyleXfs count="255">
    <xf numFmtId="0" fontId="0" fillId="0" borderId="0"/>
    <xf numFmtId="9" fontId="7" fillId="0" borderId="0" applyFont="0" applyFill="0" applyBorder="0" applyAlignment="0" applyProtection="0"/>
    <xf numFmtId="0" fontId="29" fillId="0" borderId="0" applyNumberFormat="0" applyFill="0" applyBorder="0" applyAlignment="0" applyProtection="0"/>
    <xf numFmtId="0" fontId="30" fillId="0" borderId="27" applyNumberFormat="0" applyFill="0" applyAlignment="0" applyProtection="0"/>
    <xf numFmtId="0" fontId="31" fillId="0" borderId="28" applyNumberFormat="0" applyFill="0" applyAlignment="0" applyProtection="0"/>
    <xf numFmtId="0" fontId="32" fillId="0" borderId="29" applyNumberFormat="0" applyFill="0" applyAlignment="0" applyProtection="0"/>
    <xf numFmtId="0" fontId="32" fillId="0" borderId="0" applyNumberFormat="0" applyFill="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6" fillId="18" borderId="30" applyNumberFormat="0" applyAlignment="0" applyProtection="0"/>
    <xf numFmtId="0" fontId="37" fillId="19" borderId="31" applyNumberFormat="0" applyAlignment="0" applyProtection="0"/>
    <xf numFmtId="0" fontId="38" fillId="19" borderId="30" applyNumberFormat="0" applyAlignment="0" applyProtection="0"/>
    <xf numFmtId="0" fontId="39" fillId="0" borderId="32" applyNumberFormat="0" applyFill="0" applyAlignment="0" applyProtection="0"/>
    <xf numFmtId="0" fontId="40" fillId="20" borderId="3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5" applyNumberFormat="0" applyFill="0" applyAlignment="0" applyProtection="0"/>
    <xf numFmtId="0" fontId="44"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44" fillId="45" borderId="0" applyNumberFormat="0" applyBorder="0" applyAlignment="0" applyProtection="0"/>
    <xf numFmtId="0" fontId="6" fillId="0" borderId="0"/>
    <xf numFmtId="0" fontId="6" fillId="21" borderId="34" applyNumberFormat="0" applyFont="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0" borderId="0"/>
    <xf numFmtId="0" fontId="5" fillId="21" borderId="34" applyNumberFormat="0" applyFont="0" applyAlignment="0" applyProtection="0"/>
    <xf numFmtId="0" fontId="7" fillId="0" borderId="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34" applyNumberFormat="0" applyFont="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34" applyNumberFormat="0" applyFont="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34" applyNumberFormat="0" applyFont="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34" applyNumberFormat="0" applyFont="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21" borderId="34" applyNumberFormat="0" applyFont="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21" borderId="34" applyNumberFormat="0" applyFont="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21" borderId="34" applyNumberFormat="0" applyFont="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21" borderId="34" applyNumberFormat="0" applyFont="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21" borderId="34" applyNumberFormat="0" applyFont="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21" borderId="34" applyNumberFormat="0" applyFont="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21" borderId="34" applyNumberFormat="0" applyFont="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21" borderId="34" applyNumberFormat="0" applyFont="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21" borderId="34" applyNumberFormat="0" applyFont="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21" borderId="34" applyNumberFormat="0" applyFont="0" applyAlignment="0" applyProtection="0"/>
  </cellStyleXfs>
  <cellXfs count="271">
    <xf numFmtId="0" fontId="0" fillId="0" borderId="0" xfId="0"/>
    <xf numFmtId="0" fontId="9" fillId="0" borderId="0" xfId="0" applyFont="1" applyAlignment="1">
      <alignment horizontal="center"/>
    </xf>
    <xf numFmtId="0" fontId="9" fillId="0" borderId="0" xfId="0" applyFont="1"/>
    <xf numFmtId="0" fontId="9" fillId="0" borderId="1" xfId="0" applyFont="1" applyBorder="1" applyAlignment="1">
      <alignment horizontal="center"/>
    </xf>
    <xf numFmtId="0" fontId="9" fillId="0" borderId="1" xfId="0" applyFont="1" applyBorder="1" applyAlignment="1">
      <alignment horizontal="center" vertical="center"/>
    </xf>
    <xf numFmtId="0" fontId="9" fillId="0" borderId="0" xfId="0" applyFont="1" applyFill="1" applyBorder="1" applyAlignment="1">
      <alignment vertical="top" wrapText="1"/>
    </xf>
    <xf numFmtId="1" fontId="9" fillId="0" borderId="1" xfId="0" applyNumberFormat="1" applyFont="1" applyBorder="1" applyAlignment="1">
      <alignment horizontal="center" vertical="center"/>
    </xf>
    <xf numFmtId="0" fontId="9" fillId="0" borderId="2" xfId="0" applyFont="1" applyFill="1" applyBorder="1" applyAlignment="1">
      <alignment vertical="top" wrapText="1"/>
    </xf>
    <xf numFmtId="0" fontId="9" fillId="0" borderId="0" xfId="0" applyFont="1" applyBorder="1"/>
    <xf numFmtId="0" fontId="9" fillId="0" borderId="0" xfId="0" applyFont="1" applyBorder="1" applyAlignment="1">
      <alignment horizontal="center"/>
    </xf>
    <xf numFmtId="0" fontId="11" fillId="0" borderId="0" xfId="0" applyFont="1" applyFill="1" applyBorder="1" applyAlignment="1">
      <alignment horizontal="center" vertical="center"/>
    </xf>
    <xf numFmtId="166" fontId="9" fillId="0" borderId="1" xfId="1" applyNumberFormat="1" applyFont="1" applyBorder="1" applyAlignment="1">
      <alignment horizontal="center"/>
    </xf>
    <xf numFmtId="0" fontId="9" fillId="2" borderId="1" xfId="0" applyFont="1" applyFill="1" applyBorder="1" applyAlignment="1">
      <alignment horizontal="center" vertical="center"/>
    </xf>
    <xf numFmtId="0" fontId="9" fillId="0" borderId="1" xfId="0" applyFont="1" applyFill="1" applyBorder="1" applyAlignment="1">
      <alignment horizontal="center"/>
    </xf>
    <xf numFmtId="0" fontId="11" fillId="0" borderId="1" xfId="0" applyFont="1" applyBorder="1" applyAlignment="1">
      <alignment horizontal="center"/>
    </xf>
    <xf numFmtId="0" fontId="9" fillId="0" borderId="0" xfId="0" applyFont="1" applyFill="1"/>
    <xf numFmtId="0" fontId="9" fillId="0" borderId="0" xfId="0" applyFont="1" applyFill="1" applyBorder="1" applyAlignment="1">
      <alignment horizontal="center"/>
    </xf>
    <xf numFmtId="0" fontId="9" fillId="0" borderId="0" xfId="0" applyFont="1" applyFill="1" applyBorder="1" applyAlignment="1">
      <alignment horizontal="center" vertical="center"/>
    </xf>
    <xf numFmtId="166" fontId="9" fillId="0" borderId="0" xfId="1" applyNumberFormat="1" applyFont="1" applyFill="1" applyBorder="1" applyAlignment="1">
      <alignment horizontal="center"/>
    </xf>
    <xf numFmtId="0" fontId="11" fillId="0" borderId="0" xfId="0" applyFont="1"/>
    <xf numFmtId="166" fontId="9" fillId="0" borderId="0" xfId="1" applyNumberFormat="1" applyFont="1" applyBorder="1" applyAlignment="1">
      <alignment horizontal="center"/>
    </xf>
    <xf numFmtId="166" fontId="9" fillId="2" borderId="1" xfId="1" applyNumberFormat="1" applyFont="1" applyFill="1" applyBorder="1" applyAlignment="1">
      <alignment horizontal="center"/>
    </xf>
    <xf numFmtId="0" fontId="8" fillId="0" borderId="1" xfId="0" applyFont="1" applyFill="1" applyBorder="1" applyAlignment="1">
      <alignment horizontal="center" vertical="top"/>
    </xf>
    <xf numFmtId="0" fontId="9" fillId="0" borderId="0" xfId="0" applyFont="1" applyAlignment="1">
      <alignment horizontal="center" vertical="center"/>
    </xf>
    <xf numFmtId="0" fontId="9" fillId="2" borderId="5" xfId="0" applyFont="1" applyFill="1" applyBorder="1" applyAlignment="1">
      <alignment horizontal="center" vertical="center"/>
    </xf>
    <xf numFmtId="0" fontId="9" fillId="0" borderId="0" xfId="0" applyFont="1" applyFill="1" applyBorder="1"/>
    <xf numFmtId="0" fontId="9" fillId="0" borderId="0" xfId="0" applyFont="1" applyBorder="1" applyAlignment="1">
      <alignment horizontal="center" vertical="center"/>
    </xf>
    <xf numFmtId="0" fontId="9" fillId="3" borderId="0" xfId="0" applyFont="1" applyFill="1"/>
    <xf numFmtId="0" fontId="9" fillId="3" borderId="0" xfId="0" applyFont="1" applyFill="1" applyAlignment="1">
      <alignment horizontal="center"/>
    </xf>
    <xf numFmtId="164" fontId="9" fillId="0" borderId="0" xfId="0" applyNumberFormat="1" applyFont="1" applyAlignment="1">
      <alignment horizontal="center"/>
    </xf>
    <xf numFmtId="164" fontId="9" fillId="3" borderId="0" xfId="0" applyNumberFormat="1" applyFont="1" applyFill="1" applyAlignment="1">
      <alignment horizontal="center"/>
    </xf>
    <xf numFmtId="0" fontId="9" fillId="0" borderId="0" xfId="0" applyNumberFormat="1" applyFont="1" applyFill="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1" fontId="9" fillId="0" borderId="1" xfId="0" applyNumberFormat="1" applyFont="1" applyFill="1" applyBorder="1" applyAlignment="1">
      <alignment horizontal="center" vertical="center"/>
    </xf>
    <xf numFmtId="0" fontId="9" fillId="0" borderId="0" xfId="0" applyFont="1" applyFill="1" applyAlignment="1">
      <alignment horizontal="center" vertical="center"/>
    </xf>
    <xf numFmtId="0" fontId="9" fillId="0" borderId="1" xfId="0" applyNumberFormat="1" applyFont="1" applyBorder="1" applyAlignment="1">
      <alignment horizontal="center"/>
    </xf>
    <xf numFmtId="0" fontId="12" fillId="5" borderId="1" xfId="0" applyFont="1" applyFill="1" applyBorder="1" applyAlignment="1">
      <alignment horizontal="center" vertical="top"/>
    </xf>
    <xf numFmtId="0" fontId="8" fillId="4" borderId="1" xfId="0" applyFont="1" applyFill="1" applyBorder="1" applyAlignment="1">
      <alignment horizontal="center" vertical="top"/>
    </xf>
    <xf numFmtId="0" fontId="13" fillId="0" borderId="1" xfId="0" applyFont="1" applyBorder="1" applyAlignment="1">
      <alignment horizontal="center" vertical="center"/>
    </xf>
    <xf numFmtId="0" fontId="11" fillId="4" borderId="9" xfId="0" applyFont="1" applyFill="1" applyBorder="1" applyAlignment="1">
      <alignment horizontal="center" vertical="center" wrapText="1"/>
    </xf>
    <xf numFmtId="0" fontId="11" fillId="0" borderId="12" xfId="0" applyFont="1" applyBorder="1"/>
    <xf numFmtId="0" fontId="11" fillId="0" borderId="0" xfId="0" applyFont="1" applyBorder="1"/>
    <xf numFmtId="0" fontId="9" fillId="0" borderId="13" xfId="0" applyFont="1" applyFill="1" applyBorder="1"/>
    <xf numFmtId="0" fontId="11" fillId="0" borderId="9"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7" xfId="0" applyFont="1" applyFill="1" applyBorder="1" applyAlignment="1">
      <alignment horizontal="center" vertical="center"/>
    </xf>
    <xf numFmtId="0" fontId="9" fillId="2" borderId="14" xfId="0" applyFont="1" applyFill="1" applyBorder="1" applyAlignment="1">
      <alignment horizontal="center" vertical="center"/>
    </xf>
    <xf numFmtId="0" fontId="11" fillId="5" borderId="9" xfId="0" applyFont="1" applyFill="1" applyBorder="1" applyAlignment="1">
      <alignment horizontal="center" vertical="center" wrapText="1"/>
    </xf>
    <xf numFmtId="0" fontId="9" fillId="0" borderId="14" xfId="0" applyFont="1" applyBorder="1" applyAlignment="1">
      <alignment horizontal="center" vertical="center"/>
    </xf>
    <xf numFmtId="166" fontId="9" fillId="2" borderId="14" xfId="1" applyNumberFormat="1" applyFont="1" applyFill="1" applyBorder="1" applyAlignment="1">
      <alignment horizontal="center"/>
    </xf>
    <xf numFmtId="0" fontId="9" fillId="2" borderId="15" xfId="0" applyFont="1" applyFill="1" applyBorder="1" applyAlignment="1">
      <alignment horizontal="center" vertical="center"/>
    </xf>
    <xf numFmtId="0" fontId="11" fillId="0" borderId="12" xfId="0" applyFont="1" applyBorder="1" applyAlignment="1">
      <alignment horizontal="center"/>
    </xf>
    <xf numFmtId="0" fontId="11" fillId="0" borderId="0" xfId="0" applyFont="1" applyFill="1" applyBorder="1"/>
    <xf numFmtId="0" fontId="0" fillId="0" borderId="1" xfId="0" applyFill="1" applyBorder="1"/>
    <xf numFmtId="0" fontId="14" fillId="0" borderId="1" xfId="0" applyFont="1" applyFill="1" applyBorder="1"/>
    <xf numFmtId="0" fontId="11"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4" xfId="0" applyFont="1" applyFill="1" applyBorder="1" applyAlignment="1">
      <alignment horizontal="center" vertical="center"/>
    </xf>
    <xf numFmtId="166" fontId="9" fillId="0" borderId="1" xfId="1" applyNumberFormat="1" applyFont="1" applyFill="1" applyBorder="1" applyAlignment="1">
      <alignment horizontal="center"/>
    </xf>
    <xf numFmtId="0" fontId="11" fillId="0" borderId="0" xfId="0" applyFont="1" applyFill="1"/>
    <xf numFmtId="0" fontId="11" fillId="9" borderId="9"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9" fillId="10" borderId="0" xfId="0" applyFont="1" applyFill="1" applyBorder="1" applyAlignment="1">
      <alignment horizontal="center" vertical="center"/>
    </xf>
    <xf numFmtId="166" fontId="9" fillId="10" borderId="0" xfId="1" applyNumberFormat="1" applyFont="1" applyFill="1" applyBorder="1" applyAlignment="1">
      <alignment horizontal="center"/>
    </xf>
    <xf numFmtId="0" fontId="9" fillId="0" borderId="1" xfId="0" quotePrefix="1" applyFont="1" applyBorder="1" applyAlignment="1">
      <alignment horizontal="center" vertical="center"/>
    </xf>
    <xf numFmtId="0" fontId="0" fillId="0" borderId="0" xfId="0" applyAlignment="1">
      <alignment horizontal="left" vertical="top"/>
    </xf>
    <xf numFmtId="0" fontId="0" fillId="0" borderId="0" xfId="0" applyAlignment="1">
      <alignment wrapText="1"/>
    </xf>
    <xf numFmtId="0" fontId="7" fillId="0" borderId="0" xfId="0" applyFont="1" applyAlignment="1">
      <alignment horizontal="center" vertical="top"/>
    </xf>
    <xf numFmtId="0" fontId="7" fillId="0" borderId="0" xfId="0" applyFont="1" applyAlignment="1">
      <alignment horizontal="center" wrapText="1"/>
    </xf>
    <xf numFmtId="0" fontId="0" fillId="0" borderId="0" xfId="0" quotePrefix="1" applyAlignment="1">
      <alignment horizontal="left" vertical="top"/>
    </xf>
    <xf numFmtId="0" fontId="0" fillId="0" borderId="0" xfId="0" applyFill="1" applyBorder="1"/>
    <xf numFmtId="0" fontId="9" fillId="0" borderId="1" xfId="0" applyFont="1" applyFill="1" applyBorder="1"/>
    <xf numFmtId="0" fontId="8" fillId="0" borderId="0" xfId="0" applyFont="1" applyAlignment="1">
      <alignment vertical="top" wrapText="1"/>
    </xf>
    <xf numFmtId="166" fontId="9" fillId="0" borderId="0" xfId="1" applyNumberFormat="1" applyFont="1" applyFill="1" applyBorder="1" applyAlignment="1">
      <alignment horizontal="center"/>
    </xf>
    <xf numFmtId="166" fontId="9" fillId="0" borderId="0" xfId="1" applyNumberFormat="1" applyFont="1" applyFill="1" applyBorder="1" applyAlignment="1">
      <alignment horizontal="center"/>
    </xf>
    <xf numFmtId="0" fontId="7" fillId="0" borderId="1" xfId="0" applyFont="1" applyFill="1" applyBorder="1"/>
    <xf numFmtId="0" fontId="15" fillId="0" borderId="1" xfId="0" applyFont="1" applyFill="1" applyBorder="1"/>
    <xf numFmtId="164" fontId="9" fillId="0" borderId="1" xfId="0" applyNumberFormat="1" applyFont="1" applyFill="1" applyBorder="1" applyAlignment="1">
      <alignment horizontal="center"/>
    </xf>
    <xf numFmtId="167" fontId="0" fillId="0" borderId="1" xfId="0" applyNumberFormat="1" applyFill="1" applyBorder="1"/>
    <xf numFmtId="164" fontId="11" fillId="13" borderId="1" xfId="0" applyNumberFormat="1" applyFont="1" applyFill="1" applyBorder="1" applyAlignment="1">
      <alignment horizontal="center"/>
    </xf>
    <xf numFmtId="0" fontId="11" fillId="13" borderId="1" xfId="0" applyFont="1" applyFill="1" applyBorder="1"/>
    <xf numFmtId="0" fontId="11" fillId="13" borderId="1" xfId="0" applyFont="1" applyFill="1" applyBorder="1" applyAlignment="1">
      <alignment horizontal="center"/>
    </xf>
    <xf numFmtId="0" fontId="11" fillId="14" borderId="1" xfId="0" applyFont="1" applyFill="1" applyBorder="1" applyAlignment="1">
      <alignment horizontal="center"/>
    </xf>
    <xf numFmtId="0" fontId="11" fillId="14" borderId="3" xfId="0" applyFont="1" applyFill="1" applyBorder="1"/>
    <xf numFmtId="0" fontId="9" fillId="14" borderId="1" xfId="0" applyFont="1" applyFill="1" applyBorder="1"/>
    <xf numFmtId="0" fontId="9" fillId="14" borderId="1" xfId="0" applyNumberFormat="1" applyFont="1" applyFill="1" applyBorder="1" applyAlignment="1">
      <alignment horizontal="center"/>
    </xf>
    <xf numFmtId="49" fontId="9" fillId="14" borderId="1" xfId="0" applyNumberFormat="1" applyFont="1" applyFill="1" applyBorder="1" applyAlignment="1">
      <alignment horizontal="center"/>
    </xf>
    <xf numFmtId="0" fontId="16" fillId="14" borderId="1" xfId="0" applyFont="1" applyFill="1" applyBorder="1" applyAlignment="1">
      <alignment horizontal="center" vertical="center"/>
    </xf>
    <xf numFmtId="0" fontId="9" fillId="14" borderId="1" xfId="0" applyFont="1" applyFill="1" applyBorder="1" applyAlignment="1">
      <alignment horizontal="center" vertical="center"/>
    </xf>
    <xf numFmtId="0" fontId="0" fillId="0" borderId="0" xfId="0" applyFill="1"/>
    <xf numFmtId="0" fontId="13" fillId="0" borderId="1" xfId="0" applyFont="1" applyFill="1" applyBorder="1" applyAlignment="1">
      <alignment horizontal="center" vertical="center"/>
    </xf>
    <xf numFmtId="0" fontId="18" fillId="12" borderId="17" xfId="0" applyFont="1" applyFill="1" applyBorder="1" applyAlignment="1">
      <alignment horizontal="center" vertical="center"/>
    </xf>
    <xf numFmtId="0" fontId="18" fillId="12" borderId="23" xfId="0" applyFont="1" applyFill="1" applyBorder="1" applyAlignment="1">
      <alignment horizontal="center" vertical="center"/>
    </xf>
    <xf numFmtId="0" fontId="18" fillId="12" borderId="1" xfId="0" applyFont="1" applyFill="1" applyBorder="1" applyAlignment="1">
      <alignment horizontal="center" vertical="center" wrapText="1"/>
    </xf>
    <xf numFmtId="0" fontId="19" fillId="12" borderId="1" xfId="0" applyFont="1" applyFill="1" applyBorder="1" applyAlignment="1">
      <alignment horizontal="center" vertical="center"/>
    </xf>
    <xf numFmtId="0" fontId="19" fillId="12" borderId="0" xfId="0" applyFont="1" applyFill="1"/>
    <xf numFmtId="0" fontId="18" fillId="0" borderId="9" xfId="0" applyFont="1" applyFill="1" applyBorder="1" applyAlignment="1">
      <alignment horizontal="left" vertical="center" wrapText="1"/>
    </xf>
    <xf numFmtId="0" fontId="18" fillId="0" borderId="1" xfId="0" applyFont="1" applyFill="1" applyBorder="1" applyAlignment="1">
      <alignment horizontal="left" vertical="center"/>
    </xf>
    <xf numFmtId="0" fontId="20" fillId="0" borderId="1" xfId="0" applyFont="1" applyFill="1" applyBorder="1" applyAlignment="1">
      <alignment horizontal="center" vertical="center"/>
    </xf>
    <xf numFmtId="0" fontId="19" fillId="0" borderId="3" xfId="0" applyFont="1" applyFill="1" applyBorder="1" applyAlignment="1">
      <alignment vertical="top" wrapText="1"/>
    </xf>
    <xf numFmtId="0" fontId="18" fillId="0" borderId="1" xfId="0" applyFont="1" applyFill="1" applyBorder="1" applyAlignment="1">
      <alignment horizontal="center" vertical="center"/>
    </xf>
    <xf numFmtId="0" fontId="19" fillId="0" borderId="0" xfId="0" applyFont="1" applyFill="1"/>
    <xf numFmtId="0" fontId="18" fillId="0" borderId="9" xfId="0" applyFont="1" applyFill="1" applyBorder="1" applyAlignment="1">
      <alignment horizontal="left" vertical="center"/>
    </xf>
    <xf numFmtId="0" fontId="19" fillId="0" borderId="1" xfId="0" applyFont="1" applyFill="1" applyBorder="1" applyAlignment="1">
      <alignment horizontal="left" vertical="center"/>
    </xf>
    <xf numFmtId="0" fontId="19" fillId="0" borderId="3" xfId="0" applyFont="1" applyFill="1" applyBorder="1" applyAlignment="1">
      <alignment horizontal="left" vertical="center" wrapText="1"/>
    </xf>
    <xf numFmtId="0" fontId="19" fillId="0" borderId="0" xfId="0" applyFont="1" applyFill="1" applyAlignment="1">
      <alignment horizontal="left" vertical="center"/>
    </xf>
    <xf numFmtId="0" fontId="18" fillId="6" borderId="1" xfId="0" applyFont="1" applyFill="1" applyBorder="1" applyAlignment="1">
      <alignment horizontal="left" vertical="center"/>
    </xf>
    <xf numFmtId="0" fontId="18" fillId="0" borderId="1" xfId="0" applyFont="1" applyBorder="1" applyAlignment="1">
      <alignment horizontal="left" vertical="center"/>
    </xf>
    <xf numFmtId="0" fontId="19" fillId="0" borderId="24" xfId="0" applyFont="1" applyFill="1" applyBorder="1" applyAlignment="1">
      <alignment horizontal="left" vertical="center" wrapText="1"/>
    </xf>
    <xf numFmtId="0" fontId="18" fillId="5" borderId="1" xfId="0" applyFont="1" applyFill="1" applyBorder="1" applyAlignment="1">
      <alignment horizontal="left" vertical="center"/>
    </xf>
    <xf numFmtId="0" fontId="19" fillId="0" borderId="14"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13" borderId="1" xfId="0" applyFont="1" applyFill="1" applyBorder="1" applyAlignment="1">
      <alignment horizontal="left" vertical="center"/>
    </xf>
    <xf numFmtId="0" fontId="19" fillId="13" borderId="14"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13" borderId="14" xfId="0" applyFont="1" applyFill="1" applyBorder="1" applyAlignment="1">
      <alignment horizontal="left" vertical="center"/>
    </xf>
    <xf numFmtId="0" fontId="19" fillId="0" borderId="3" xfId="0" applyFont="1" applyFill="1" applyBorder="1" applyAlignment="1">
      <alignment horizontal="left" vertical="center"/>
    </xf>
    <xf numFmtId="14" fontId="18" fillId="0" borderId="1" xfId="0" applyNumberFormat="1" applyFont="1" applyFill="1" applyBorder="1" applyAlignment="1">
      <alignment horizontal="left" vertical="center"/>
    </xf>
    <xf numFmtId="0" fontId="18" fillId="0" borderId="18" xfId="0" applyFont="1" applyFill="1" applyBorder="1" applyAlignment="1">
      <alignment horizontal="left" vertical="center"/>
    </xf>
    <xf numFmtId="0" fontId="18" fillId="0" borderId="5" xfId="0" applyFont="1" applyFill="1" applyBorder="1" applyAlignment="1">
      <alignment horizontal="lef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19" fillId="0" borderId="11" xfId="0" applyFont="1" applyFill="1" applyBorder="1" applyAlignment="1">
      <alignment horizontal="left" vertical="center"/>
    </xf>
    <xf numFmtId="14" fontId="18" fillId="0" borderId="5" xfId="0" applyNumberFormat="1" applyFont="1" applyFill="1" applyBorder="1" applyAlignment="1">
      <alignment horizontal="left" vertical="center"/>
    </xf>
    <xf numFmtId="0" fontId="18" fillId="12" borderId="19" xfId="0" applyFont="1" applyFill="1" applyBorder="1" applyAlignment="1">
      <alignment horizontal="center" vertical="center"/>
    </xf>
    <xf numFmtId="0" fontId="18" fillId="12" borderId="6" xfId="0" applyFont="1" applyFill="1" applyBorder="1" applyAlignment="1">
      <alignment horizontal="center" vertical="center"/>
    </xf>
    <xf numFmtId="0" fontId="18" fillId="12" borderId="8" xfId="0" applyFont="1" applyFill="1" applyBorder="1" applyAlignment="1">
      <alignment horizontal="center" vertical="center"/>
    </xf>
    <xf numFmtId="0" fontId="18" fillId="12" borderId="8" xfId="0" applyFont="1" applyFill="1" applyBorder="1" applyAlignment="1">
      <alignment horizontal="center"/>
    </xf>
    <xf numFmtId="0" fontId="18" fillId="12" borderId="1" xfId="0" applyFont="1" applyFill="1" applyBorder="1" applyAlignment="1">
      <alignment horizontal="center"/>
    </xf>
    <xf numFmtId="0" fontId="19" fillId="1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xf>
    <xf numFmtId="0" fontId="19" fillId="10" borderId="1" xfId="0" applyFont="1" applyFill="1" applyBorder="1" applyAlignment="1">
      <alignment vertical="center" wrapText="1"/>
    </xf>
    <xf numFmtId="165" fontId="19" fillId="10" borderId="1" xfId="0" applyNumberFormat="1" applyFont="1" applyFill="1" applyBorder="1" applyAlignment="1">
      <alignment horizontal="center" vertical="center" wrapText="1"/>
    </xf>
    <xf numFmtId="14" fontId="18" fillId="10" borderId="1" xfId="0" applyNumberFormat="1" applyFont="1" applyFill="1" applyBorder="1" applyAlignment="1">
      <alignment horizontal="center" vertical="center"/>
    </xf>
    <xf numFmtId="0" fontId="19" fillId="0" borderId="1" xfId="0" applyFont="1" applyFill="1" applyBorder="1" applyAlignment="1">
      <alignment vertical="center" wrapText="1"/>
    </xf>
    <xf numFmtId="165" fontId="19" fillId="10" borderId="1" xfId="0" applyNumberFormat="1" applyFont="1" applyFill="1" applyBorder="1" applyAlignment="1">
      <alignment horizontal="left" vertical="center" wrapText="1"/>
    </xf>
    <xf numFmtId="165" fontId="19" fillId="12" borderId="1" xfId="0" applyNumberFormat="1" applyFont="1" applyFill="1" applyBorder="1" applyAlignment="1">
      <alignment horizontal="center" vertical="center" wrapText="1"/>
    </xf>
    <xf numFmtId="14" fontId="18" fillId="12" borderId="1" xfId="0" applyNumberFormat="1" applyFont="1" applyFill="1" applyBorder="1" applyAlignment="1">
      <alignment horizontal="center" vertical="center"/>
    </xf>
    <xf numFmtId="0" fontId="18" fillId="12" borderId="19" xfId="0" applyFont="1" applyFill="1" applyBorder="1" applyAlignment="1">
      <alignment horizontal="center" vertical="top" wrapText="1"/>
    </xf>
    <xf numFmtId="0" fontId="19" fillId="0" borderId="0" xfId="0" applyFont="1" applyFill="1" applyBorder="1"/>
    <xf numFmtId="0" fontId="22" fillId="12" borderId="1" xfId="0" applyFont="1" applyFill="1" applyBorder="1" applyAlignment="1">
      <alignment horizontal="center" vertical="center" wrapText="1"/>
    </xf>
    <xf numFmtId="0" fontId="18" fillId="10" borderId="1" xfId="0" applyFont="1" applyFill="1" applyBorder="1" applyAlignment="1">
      <alignment horizontal="center" vertical="center"/>
    </xf>
    <xf numFmtId="164" fontId="19" fillId="0" borderId="1" xfId="0" applyNumberFormat="1" applyFont="1" applyFill="1" applyBorder="1" applyAlignment="1">
      <alignment horizontal="center" vertical="center" wrapText="1"/>
    </xf>
    <xf numFmtId="0" fontId="19" fillId="10" borderId="1" xfId="0" applyFont="1" applyFill="1" applyBorder="1" applyAlignment="1">
      <alignment horizontal="left" vertical="center" wrapText="1"/>
    </xf>
    <xf numFmtId="165" fontId="19" fillId="0" borderId="1" xfId="0" applyNumberFormat="1" applyFont="1" applyFill="1" applyBorder="1" applyAlignment="1">
      <alignment vertical="center" wrapText="1"/>
    </xf>
    <xf numFmtId="0" fontId="18" fillId="12" borderId="7" xfId="0" applyFont="1" applyFill="1" applyBorder="1" applyAlignment="1">
      <alignment horizontal="center" vertical="top" wrapText="1"/>
    </xf>
    <xf numFmtId="164" fontId="19" fillId="10" borderId="1" xfId="0" applyNumberFormat="1" applyFont="1" applyFill="1" applyBorder="1" applyAlignment="1">
      <alignment horizontal="center" vertical="center" wrapText="1"/>
    </xf>
    <xf numFmtId="0" fontId="18" fillId="11" borderId="1" xfId="0" applyFont="1" applyFill="1" applyBorder="1" applyAlignment="1">
      <alignment horizontal="center" vertical="center" wrapText="1"/>
    </xf>
    <xf numFmtId="164" fontId="19" fillId="12" borderId="1" xfId="0" applyNumberFormat="1" applyFont="1" applyFill="1" applyBorder="1" applyAlignment="1">
      <alignment horizontal="center" vertical="center" wrapText="1"/>
    </xf>
    <xf numFmtId="0" fontId="18" fillId="12" borderId="1" xfId="0" applyFont="1" applyFill="1" applyBorder="1" applyAlignment="1">
      <alignment horizontal="center" vertical="center"/>
    </xf>
    <xf numFmtId="0" fontId="19" fillId="0" borderId="1" xfId="0" applyNumberFormat="1" applyFont="1" applyFill="1" applyBorder="1" applyAlignment="1">
      <alignment horizontal="left" vertical="center" wrapText="1"/>
    </xf>
    <xf numFmtId="0" fontId="19" fillId="10" borderId="1" xfId="0" applyNumberFormat="1" applyFont="1" applyFill="1" applyBorder="1" applyAlignment="1">
      <alignment horizontal="left" vertical="center" wrapText="1"/>
    </xf>
    <xf numFmtId="0" fontId="19" fillId="0" borderId="1"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7" xfId="0" applyFont="1" applyFill="1" applyBorder="1" applyAlignment="1">
      <alignment horizontal="center" vertical="center"/>
    </xf>
    <xf numFmtId="0" fontId="18" fillId="9" borderId="3" xfId="0" applyFont="1" applyFill="1" applyBorder="1" applyAlignment="1">
      <alignment horizontal="center" vertical="center"/>
    </xf>
    <xf numFmtId="0" fontId="18" fillId="0" borderId="0" xfId="0" applyFont="1" applyFill="1" applyBorder="1" applyAlignment="1">
      <alignment horizontal="center" vertical="center" textRotation="90"/>
    </xf>
    <xf numFmtId="0" fontId="19" fillId="0" borderId="0" xfId="0" applyFont="1" applyFill="1" applyBorder="1" applyAlignment="1"/>
    <xf numFmtId="0" fontId="19" fillId="0" borderId="0" xfId="0" applyFont="1" applyFill="1" applyBorder="1" applyAlignment="1">
      <alignment horizontal="center"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xf>
    <xf numFmtId="49" fontId="18" fillId="0" borderId="0" xfId="0" applyNumberFormat="1" applyFont="1" applyFill="1" applyBorder="1" applyAlignment="1">
      <alignment horizontal="left" vertical="top" wrapText="1"/>
    </xf>
    <xf numFmtId="49" fontId="18" fillId="9" borderId="0" xfId="0" applyNumberFormat="1" applyFont="1" applyFill="1" applyBorder="1" applyAlignment="1">
      <alignment horizontal="left" vertical="center" wrapText="1"/>
    </xf>
    <xf numFmtId="0" fontId="18" fillId="4" borderId="1" xfId="0" applyFont="1" applyFill="1" applyBorder="1" applyAlignment="1">
      <alignment vertical="center"/>
    </xf>
    <xf numFmtId="0" fontId="19" fillId="0" borderId="0" xfId="0" applyFont="1" applyFill="1" applyBorder="1" applyAlignment="1">
      <alignment vertical="top"/>
    </xf>
    <xf numFmtId="0" fontId="18" fillId="0" borderId="0" xfId="0" applyFont="1" applyFill="1" applyBorder="1" applyAlignment="1">
      <alignment vertical="center" wrapText="1"/>
    </xf>
    <xf numFmtId="0" fontId="19" fillId="0" borderId="0" xfId="0" applyFont="1" applyFill="1" applyBorder="1" applyAlignment="1">
      <alignment wrapText="1"/>
    </xf>
    <xf numFmtId="0" fontId="18" fillId="0" borderId="0" xfId="0" applyFont="1" applyFill="1" applyBorder="1" applyAlignment="1">
      <alignment horizontal="left" vertical="center"/>
    </xf>
    <xf numFmtId="0" fontId="18" fillId="12" borderId="26" xfId="0" applyFont="1" applyFill="1" applyBorder="1" applyAlignment="1">
      <alignment horizontal="center" vertical="center"/>
    </xf>
    <xf numFmtId="0" fontId="11" fillId="10" borderId="12" xfId="0" applyFont="1" applyFill="1" applyBorder="1" applyAlignment="1">
      <alignment horizontal="center" vertical="center" wrapText="1"/>
    </xf>
    <xf numFmtId="166" fontId="9" fillId="0" borderId="0" xfId="1" applyNumberFormat="1" applyFont="1" applyFill="1" applyBorder="1" applyAlignment="1">
      <alignment horizontal="center"/>
    </xf>
    <xf numFmtId="166" fontId="9" fillId="2" borderId="10" xfId="1" applyNumberFormat="1" applyFont="1" applyFill="1" applyBorder="1" applyAlignment="1">
      <alignment horizontal="center"/>
    </xf>
    <xf numFmtId="0" fontId="11" fillId="0" borderId="4" xfId="0" applyFont="1" applyFill="1" applyBorder="1" applyAlignment="1">
      <alignment horizontal="center" vertical="center" wrapText="1"/>
    </xf>
    <xf numFmtId="0" fontId="11" fillId="9" borderId="1" xfId="0" applyFont="1" applyFill="1" applyBorder="1" applyAlignment="1">
      <alignment horizontal="center" vertical="center"/>
    </xf>
    <xf numFmtId="0" fontId="8" fillId="8" borderId="1" xfId="0" applyFont="1" applyFill="1" applyBorder="1" applyAlignment="1">
      <alignment horizontal="center" vertical="top"/>
    </xf>
    <xf numFmtId="0" fontId="27" fillId="9" borderId="1" xfId="0" applyFont="1" applyFill="1" applyBorder="1" applyAlignment="1">
      <alignment horizontal="center" vertical="top"/>
    </xf>
    <xf numFmtId="0" fontId="28" fillId="0" borderId="1" xfId="0" applyFont="1" applyFill="1" applyBorder="1" applyAlignment="1">
      <alignment horizontal="center" vertical="top"/>
    </xf>
    <xf numFmtId="0" fontId="28" fillId="8" borderId="1" xfId="0" applyFont="1" applyFill="1" applyBorder="1" applyAlignment="1">
      <alignment horizontal="center" vertical="top"/>
    </xf>
    <xf numFmtId="165" fontId="19" fillId="10" borderId="1" xfId="0" applyNumberFormat="1" applyFont="1" applyFill="1" applyBorder="1" applyAlignment="1">
      <alignment vertical="center" wrapText="1"/>
    </xf>
    <xf numFmtId="0" fontId="6" fillId="10" borderId="1" xfId="42" applyFill="1" applyBorder="1"/>
    <xf numFmtId="0" fontId="0" fillId="10" borderId="1" xfId="0" applyFill="1" applyBorder="1"/>
    <xf numFmtId="0" fontId="14" fillId="10" borderId="1" xfId="0" applyFont="1" applyFill="1" applyBorder="1"/>
    <xf numFmtId="0" fontId="9" fillId="10" borderId="1" xfId="0" applyFont="1" applyFill="1" applyBorder="1" applyAlignment="1">
      <alignment horizontal="center"/>
    </xf>
    <xf numFmtId="0" fontId="6" fillId="10" borderId="1" xfId="42" applyFill="1" applyBorder="1" applyAlignment="1">
      <alignment horizontal="left"/>
    </xf>
    <xf numFmtId="0" fontId="18" fillId="8" borderId="3" xfId="0" applyFont="1" applyFill="1" applyBorder="1" applyAlignment="1">
      <alignment horizontal="center" vertical="center"/>
    </xf>
    <xf numFmtId="0" fontId="19" fillId="0" borderId="0" xfId="0" applyFont="1" applyFill="1" applyBorder="1" applyAlignment="1">
      <alignment horizontal="center" wrapText="1"/>
    </xf>
    <xf numFmtId="0" fontId="19" fillId="0" borderId="1"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9" fillId="12" borderId="1" xfId="0" applyFont="1" applyFill="1" applyBorder="1" applyAlignment="1">
      <alignment horizontal="center" vertical="center" wrapText="1"/>
    </xf>
    <xf numFmtId="14" fontId="19" fillId="0" borderId="1" xfId="0" applyNumberFormat="1" applyFont="1" applyFill="1" applyBorder="1" applyAlignment="1">
      <alignment horizontal="left" vertical="center" wrapText="1"/>
    </xf>
    <xf numFmtId="14" fontId="19" fillId="0" borderId="5" xfId="0" applyNumberFormat="1" applyFont="1" applyFill="1" applyBorder="1" applyAlignment="1">
      <alignment horizontal="left" vertical="center" wrapText="1"/>
    </xf>
    <xf numFmtId="14" fontId="19" fillId="0" borderId="1" xfId="0" applyNumberFormat="1" applyFont="1" applyFill="1" applyBorder="1" applyAlignment="1">
      <alignment horizontal="center" vertical="center" wrapText="1"/>
    </xf>
    <xf numFmtId="14" fontId="19" fillId="12"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19" fillId="10" borderId="1" xfId="58" applyFont="1" applyFill="1" applyBorder="1" applyAlignment="1">
      <alignment horizontal="center" vertical="center" wrapText="1"/>
    </xf>
    <xf numFmtId="164" fontId="19" fillId="0" borderId="1" xfId="58" applyNumberFormat="1" applyFont="1" applyFill="1" applyBorder="1" applyAlignment="1">
      <alignment horizontal="center" vertical="center" wrapText="1"/>
    </xf>
    <xf numFmtId="166" fontId="9" fillId="0" borderId="0" xfId="1" applyNumberFormat="1" applyFont="1" applyFill="1" applyBorder="1" applyAlignment="1">
      <alignment horizontal="center"/>
    </xf>
    <xf numFmtId="0" fontId="11" fillId="10" borderId="1" xfId="0" applyFont="1" applyFill="1" applyBorder="1" applyAlignment="1">
      <alignment horizontal="left" vertical="center" wrapText="1"/>
    </xf>
    <xf numFmtId="0" fontId="9" fillId="0" borderId="1" xfId="0" applyFont="1" applyBorder="1" applyAlignment="1">
      <alignment horizontal="center" vertical="center"/>
    </xf>
    <xf numFmtId="0" fontId="11" fillId="0" borderId="0" xfId="0" applyFont="1" applyFill="1" applyBorder="1" applyAlignment="1">
      <alignment horizontal="center" vertical="center"/>
    </xf>
    <xf numFmtId="166" fontId="9" fillId="0" borderId="1" xfId="1" applyNumberFormat="1" applyFont="1" applyBorder="1" applyAlignment="1">
      <alignment horizontal="center"/>
    </xf>
    <xf numFmtId="0" fontId="9" fillId="2"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8" borderId="1" xfId="0" applyFont="1" applyFill="1" applyBorder="1" applyAlignment="1">
      <alignment horizontal="center" vertical="center"/>
    </xf>
    <xf numFmtId="0" fontId="9" fillId="0" borderId="0" xfId="0" applyFont="1" applyFill="1" applyBorder="1" applyAlignment="1">
      <alignment horizontal="left" vertical="center" wrapText="1"/>
    </xf>
    <xf numFmtId="166" fontId="9" fillId="13" borderId="1" xfId="1" applyNumberFormat="1" applyFont="1" applyFill="1" applyBorder="1" applyAlignment="1">
      <alignment horizontal="center"/>
    </xf>
    <xf numFmtId="0" fontId="19" fillId="0" borderId="1" xfId="0" applyFont="1" applyFill="1" applyBorder="1" applyAlignment="1">
      <alignment horizontal="center" vertical="center"/>
    </xf>
    <xf numFmtId="0" fontId="18" fillId="0" borderId="0" xfId="0" applyFont="1" applyFill="1" applyAlignment="1">
      <alignment horizontal="center"/>
    </xf>
    <xf numFmtId="165" fontId="18" fillId="10" borderId="1" xfId="0" applyNumberFormat="1" applyFont="1" applyFill="1" applyBorder="1" applyAlignment="1">
      <alignment horizontal="center" vertical="center" wrapText="1"/>
    </xf>
    <xf numFmtId="0" fontId="18" fillId="0" borderId="0" xfId="0" applyFont="1" applyFill="1" applyBorder="1" applyAlignment="1">
      <alignment horizontal="center"/>
    </xf>
    <xf numFmtId="0" fontId="18" fillId="10" borderId="1" xfId="0" applyFont="1" applyFill="1" applyBorder="1" applyAlignment="1">
      <alignment horizontal="center"/>
    </xf>
    <xf numFmtId="164" fontId="18" fillId="12"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0" fontId="18" fillId="10" borderId="3" xfId="0" applyFont="1" applyFill="1" applyBorder="1" applyAlignment="1">
      <alignment horizontal="center" vertical="center"/>
    </xf>
    <xf numFmtId="0" fontId="18" fillId="0" borderId="1" xfId="0" applyFont="1" applyFill="1" applyBorder="1" applyAlignment="1">
      <alignment horizontal="center"/>
    </xf>
    <xf numFmtId="0" fontId="18" fillId="11" borderId="1" xfId="0" applyFont="1" applyFill="1" applyBorder="1" applyAlignment="1">
      <alignment horizontal="center"/>
    </xf>
    <xf numFmtId="0" fontId="18" fillId="10" borderId="19" xfId="0" applyFont="1" applyFill="1" applyBorder="1" applyAlignment="1">
      <alignment horizontal="center" vertical="center"/>
    </xf>
    <xf numFmtId="0" fontId="18" fillId="9" borderId="19" xfId="0" applyFont="1" applyFill="1" applyBorder="1" applyAlignment="1">
      <alignment horizontal="center" vertical="center"/>
    </xf>
    <xf numFmtId="0" fontId="18" fillId="5" borderId="19" xfId="0" applyFont="1" applyFill="1" applyBorder="1" applyAlignment="1">
      <alignment horizontal="center" vertical="center"/>
    </xf>
    <xf numFmtId="0" fontId="18" fillId="8" borderId="19" xfId="0" applyFont="1" applyFill="1" applyBorder="1" applyAlignment="1">
      <alignment horizontal="center" vertical="center"/>
    </xf>
    <xf numFmtId="0" fontId="18" fillId="10" borderId="19" xfId="58" applyFont="1" applyFill="1" applyBorder="1" applyAlignment="1">
      <alignment horizontal="center" vertical="center"/>
    </xf>
    <xf numFmtId="0" fontId="18" fillId="0" borderId="19" xfId="0" applyFont="1" applyFill="1" applyBorder="1" applyAlignment="1">
      <alignment horizontal="center" vertical="center"/>
    </xf>
    <xf numFmtId="0" fontId="18" fillId="11" borderId="37" xfId="0" applyFont="1" applyFill="1" applyBorder="1" applyAlignment="1">
      <alignment horizontal="center" vertical="center"/>
    </xf>
    <xf numFmtId="0" fontId="18" fillId="9" borderId="7" xfId="0" applyFont="1" applyFill="1" applyBorder="1" applyAlignment="1">
      <alignment horizontal="center" vertical="center"/>
    </xf>
    <xf numFmtId="0" fontId="18" fillId="9" borderId="26" xfId="0" applyFont="1" applyFill="1" applyBorder="1" applyAlignment="1">
      <alignment horizontal="center" vertical="center"/>
    </xf>
    <xf numFmtId="0" fontId="18" fillId="8" borderId="26" xfId="0" applyFont="1" applyFill="1" applyBorder="1" applyAlignment="1">
      <alignment horizontal="center" vertical="center"/>
    </xf>
    <xf numFmtId="0" fontId="18" fillId="4" borderId="19" xfId="0" applyFont="1" applyFill="1" applyBorder="1" applyAlignment="1">
      <alignment horizontal="center" vertical="center"/>
    </xf>
    <xf numFmtId="0" fontId="18" fillId="12" borderId="38" xfId="0" applyFont="1" applyFill="1" applyBorder="1" applyAlignment="1">
      <alignment horizontal="center" vertical="center"/>
    </xf>
    <xf numFmtId="0" fontId="19" fillId="12" borderId="1" xfId="0" applyFont="1" applyFill="1" applyBorder="1" applyAlignment="1">
      <alignment horizontal="center" wrapText="1"/>
    </xf>
    <xf numFmtId="0" fontId="18" fillId="12" borderId="1" xfId="0" applyFont="1" applyFill="1" applyBorder="1" applyAlignment="1">
      <alignment horizontal="center" vertical="top" wrapText="1"/>
    </xf>
    <xf numFmtId="165" fontId="22" fillId="10" borderId="1" xfId="58" applyNumberFormat="1" applyFont="1" applyFill="1" applyBorder="1" applyAlignment="1">
      <alignment vertical="center" wrapText="1"/>
    </xf>
    <xf numFmtId="0" fontId="19" fillId="11" borderId="1" xfId="0" applyFont="1" applyFill="1" applyBorder="1" applyAlignment="1">
      <alignment horizontal="center" vertical="center" wrapText="1"/>
    </xf>
    <xf numFmtId="0" fontId="18" fillId="11" borderId="1" xfId="0" applyFont="1" applyFill="1" applyBorder="1" applyAlignment="1">
      <alignment horizontal="center" vertical="center"/>
    </xf>
    <xf numFmtId="14" fontId="18" fillId="11" borderId="1" xfId="0" applyNumberFormat="1" applyFont="1" applyFill="1" applyBorder="1" applyAlignment="1">
      <alignment horizontal="center" vertical="center"/>
    </xf>
    <xf numFmtId="0" fontId="18" fillId="12" borderId="1" xfId="0" applyNumberFormat="1" applyFont="1" applyFill="1" applyBorder="1" applyAlignment="1">
      <alignment horizontal="center" vertical="center" wrapText="1"/>
    </xf>
    <xf numFmtId="0" fontId="18" fillId="10" borderId="1" xfId="0" applyFont="1" applyFill="1" applyBorder="1" applyAlignment="1">
      <alignment horizontal="right" vertical="center" wrapText="1"/>
    </xf>
    <xf numFmtId="0" fontId="19" fillId="13" borderId="1" xfId="0" applyFont="1" applyFill="1" applyBorder="1" applyAlignment="1"/>
    <xf numFmtId="0" fontId="19" fillId="0" borderId="1" xfId="0" applyFont="1" applyFill="1" applyBorder="1" applyAlignment="1"/>
    <xf numFmtId="0" fontId="18" fillId="0" borderId="1" xfId="0" applyFont="1" applyFill="1" applyBorder="1" applyAlignment="1">
      <alignment vertical="center"/>
    </xf>
    <xf numFmtId="0" fontId="19" fillId="0" borderId="1" xfId="0" applyFont="1" applyFill="1" applyBorder="1" applyAlignment="1">
      <alignment vertical="center"/>
    </xf>
    <xf numFmtId="0" fontId="19" fillId="0" borderId="1" xfId="0" applyFont="1" applyFill="1" applyBorder="1"/>
    <xf numFmtId="166" fontId="9" fillId="2" borderId="0" xfId="1" applyNumberFormat="1" applyFont="1" applyFill="1" applyBorder="1" applyAlignment="1">
      <alignment horizontal="center"/>
    </xf>
    <xf numFmtId="166" fontId="9" fillId="2" borderId="5" xfId="1" applyNumberFormat="1" applyFont="1" applyFill="1" applyBorder="1" applyAlignment="1">
      <alignment horizontal="center"/>
    </xf>
    <xf numFmtId="0" fontId="9" fillId="2" borderId="10" xfId="0" applyFont="1" applyFill="1" applyBorder="1" applyAlignment="1">
      <alignment horizontal="center" vertical="center"/>
    </xf>
    <xf numFmtId="0" fontId="9" fillId="0" borderId="5" xfId="0" applyFont="1" applyFill="1" applyBorder="1" applyAlignment="1">
      <alignment horizontal="center"/>
    </xf>
    <xf numFmtId="166" fontId="9" fillId="2" borderId="15" xfId="1" applyNumberFormat="1" applyFont="1" applyFill="1" applyBorder="1" applyAlignment="1">
      <alignment horizontal="center"/>
    </xf>
    <xf numFmtId="0" fontId="9" fillId="2" borderId="39" xfId="0" applyFont="1" applyFill="1" applyBorder="1" applyAlignment="1">
      <alignment horizontal="center" vertical="center"/>
    </xf>
    <xf numFmtId="0" fontId="18" fillId="0" borderId="4" xfId="0" applyFont="1" applyFill="1" applyBorder="1" applyAlignment="1">
      <alignment horizontal="center"/>
    </xf>
    <xf numFmtId="0" fontId="18" fillId="0" borderId="8" xfId="0" applyFont="1" applyFill="1" applyBorder="1" applyAlignment="1">
      <alignment horizontal="center"/>
    </xf>
    <xf numFmtId="0" fontId="18" fillId="12" borderId="36" xfId="0" applyFont="1" applyFill="1" applyBorder="1" applyAlignment="1">
      <alignment horizontal="center" vertical="center" wrapText="1"/>
    </xf>
    <xf numFmtId="0" fontId="2" fillId="10" borderId="1" xfId="42" applyFont="1" applyFill="1" applyBorder="1"/>
    <xf numFmtId="0" fontId="2" fillId="10" borderId="1" xfId="42" applyFont="1" applyFill="1" applyBorder="1" applyAlignment="1">
      <alignment horizontal="left"/>
    </xf>
    <xf numFmtId="0" fontId="18" fillId="12" borderId="20" xfId="0" applyFont="1" applyFill="1" applyBorder="1" applyAlignment="1">
      <alignment vertical="center"/>
    </xf>
    <xf numFmtId="0" fontId="18" fillId="12" borderId="1" xfId="0" applyFont="1" applyFill="1" applyBorder="1" applyAlignment="1">
      <alignment horizontal="center" vertical="center" wrapText="1"/>
    </xf>
    <xf numFmtId="166" fontId="9" fillId="0" borderId="0" xfId="1" applyNumberFormat="1" applyFont="1" applyFill="1" applyBorder="1" applyAlignment="1">
      <alignment horizontal="center"/>
    </xf>
    <xf numFmtId="0" fontId="11" fillId="2" borderId="16"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0" borderId="0" xfId="0" applyFont="1" applyAlignment="1">
      <alignment horizontal="center" vertical="top" wrapText="1"/>
    </xf>
  </cellXfs>
  <cellStyles count="255">
    <cellStyle name="20% - Accent1" xfId="19" builtinId="30" customBuiltin="1"/>
    <cellStyle name="20% - Accent1 2" xfId="44"/>
    <cellStyle name="20% - Accent1 2 2" xfId="73"/>
    <cellStyle name="20% - Accent1 2 2 2" xfId="185"/>
    <cellStyle name="20% - Accent1 2 3" xfId="101"/>
    <cellStyle name="20% - Accent1 2 3 2" xfId="213"/>
    <cellStyle name="20% - Accent1 2 4" xfId="157"/>
    <cellStyle name="20% - Accent1 2 5" xfId="241"/>
    <cellStyle name="20% - Accent1 2 6" xfId="129"/>
    <cellStyle name="20% - Accent1 3" xfId="59"/>
    <cellStyle name="20% - Accent1 3 2" xfId="171"/>
    <cellStyle name="20% - Accent1 4" xfId="87"/>
    <cellStyle name="20% - Accent1 4 2" xfId="199"/>
    <cellStyle name="20% - Accent1 5" xfId="143"/>
    <cellStyle name="20% - Accent1 6" xfId="227"/>
    <cellStyle name="20% - Accent1 7" xfId="115"/>
    <cellStyle name="20% - Accent2" xfId="23" builtinId="34" customBuiltin="1"/>
    <cellStyle name="20% - Accent2 2" xfId="46"/>
    <cellStyle name="20% - Accent2 2 2" xfId="75"/>
    <cellStyle name="20% - Accent2 2 2 2" xfId="187"/>
    <cellStyle name="20% - Accent2 2 3" xfId="103"/>
    <cellStyle name="20% - Accent2 2 3 2" xfId="215"/>
    <cellStyle name="20% - Accent2 2 4" xfId="159"/>
    <cellStyle name="20% - Accent2 2 5" xfId="243"/>
    <cellStyle name="20% - Accent2 2 6" xfId="131"/>
    <cellStyle name="20% - Accent2 3" xfId="61"/>
    <cellStyle name="20% - Accent2 3 2" xfId="173"/>
    <cellStyle name="20% - Accent2 4" xfId="89"/>
    <cellStyle name="20% - Accent2 4 2" xfId="201"/>
    <cellStyle name="20% - Accent2 5" xfId="145"/>
    <cellStyle name="20% - Accent2 6" xfId="229"/>
    <cellStyle name="20% - Accent2 7" xfId="117"/>
    <cellStyle name="20% - Accent3" xfId="27" builtinId="38" customBuiltin="1"/>
    <cellStyle name="20% - Accent3 2" xfId="48"/>
    <cellStyle name="20% - Accent3 2 2" xfId="77"/>
    <cellStyle name="20% - Accent3 2 2 2" xfId="189"/>
    <cellStyle name="20% - Accent3 2 3" xfId="105"/>
    <cellStyle name="20% - Accent3 2 3 2" xfId="217"/>
    <cellStyle name="20% - Accent3 2 4" xfId="161"/>
    <cellStyle name="20% - Accent3 2 5" xfId="245"/>
    <cellStyle name="20% - Accent3 2 6" xfId="133"/>
    <cellStyle name="20% - Accent3 3" xfId="63"/>
    <cellStyle name="20% - Accent3 3 2" xfId="175"/>
    <cellStyle name="20% - Accent3 4" xfId="91"/>
    <cellStyle name="20% - Accent3 4 2" xfId="203"/>
    <cellStyle name="20% - Accent3 5" xfId="147"/>
    <cellStyle name="20% - Accent3 6" xfId="231"/>
    <cellStyle name="20% - Accent3 7" xfId="119"/>
    <cellStyle name="20% - Accent4" xfId="31" builtinId="42" customBuiltin="1"/>
    <cellStyle name="20% - Accent4 2" xfId="50"/>
    <cellStyle name="20% - Accent4 2 2" xfId="79"/>
    <cellStyle name="20% - Accent4 2 2 2" xfId="191"/>
    <cellStyle name="20% - Accent4 2 3" xfId="107"/>
    <cellStyle name="20% - Accent4 2 3 2" xfId="219"/>
    <cellStyle name="20% - Accent4 2 4" xfId="163"/>
    <cellStyle name="20% - Accent4 2 5" xfId="247"/>
    <cellStyle name="20% - Accent4 2 6" xfId="135"/>
    <cellStyle name="20% - Accent4 3" xfId="65"/>
    <cellStyle name="20% - Accent4 3 2" xfId="177"/>
    <cellStyle name="20% - Accent4 4" xfId="93"/>
    <cellStyle name="20% - Accent4 4 2" xfId="205"/>
    <cellStyle name="20% - Accent4 5" xfId="149"/>
    <cellStyle name="20% - Accent4 6" xfId="233"/>
    <cellStyle name="20% - Accent4 7" xfId="121"/>
    <cellStyle name="20% - Accent5" xfId="35" builtinId="46" customBuiltin="1"/>
    <cellStyle name="20% - Accent5 2" xfId="52"/>
    <cellStyle name="20% - Accent5 2 2" xfId="81"/>
    <cellStyle name="20% - Accent5 2 2 2" xfId="193"/>
    <cellStyle name="20% - Accent5 2 3" xfId="109"/>
    <cellStyle name="20% - Accent5 2 3 2" xfId="221"/>
    <cellStyle name="20% - Accent5 2 4" xfId="165"/>
    <cellStyle name="20% - Accent5 2 5" xfId="249"/>
    <cellStyle name="20% - Accent5 2 6" xfId="137"/>
    <cellStyle name="20% - Accent5 3" xfId="67"/>
    <cellStyle name="20% - Accent5 3 2" xfId="179"/>
    <cellStyle name="20% - Accent5 4" xfId="95"/>
    <cellStyle name="20% - Accent5 4 2" xfId="207"/>
    <cellStyle name="20% - Accent5 5" xfId="151"/>
    <cellStyle name="20% - Accent5 6" xfId="235"/>
    <cellStyle name="20% - Accent5 7" xfId="123"/>
    <cellStyle name="20% - Accent6" xfId="39" builtinId="50" customBuiltin="1"/>
    <cellStyle name="20% - Accent6 2" xfId="54"/>
    <cellStyle name="20% - Accent6 2 2" xfId="83"/>
    <cellStyle name="20% - Accent6 2 2 2" xfId="195"/>
    <cellStyle name="20% - Accent6 2 3" xfId="111"/>
    <cellStyle name="20% - Accent6 2 3 2" xfId="223"/>
    <cellStyle name="20% - Accent6 2 4" xfId="167"/>
    <cellStyle name="20% - Accent6 2 5" xfId="251"/>
    <cellStyle name="20% - Accent6 2 6" xfId="139"/>
    <cellStyle name="20% - Accent6 3" xfId="69"/>
    <cellStyle name="20% - Accent6 3 2" xfId="181"/>
    <cellStyle name="20% - Accent6 4" xfId="97"/>
    <cellStyle name="20% - Accent6 4 2" xfId="209"/>
    <cellStyle name="20% - Accent6 5" xfId="153"/>
    <cellStyle name="20% - Accent6 6" xfId="237"/>
    <cellStyle name="20% - Accent6 7" xfId="125"/>
    <cellStyle name="40% - Accent1" xfId="20" builtinId="31" customBuiltin="1"/>
    <cellStyle name="40% - Accent1 2" xfId="45"/>
    <cellStyle name="40% - Accent1 2 2" xfId="74"/>
    <cellStyle name="40% - Accent1 2 2 2" xfId="186"/>
    <cellStyle name="40% - Accent1 2 3" xfId="102"/>
    <cellStyle name="40% - Accent1 2 3 2" xfId="214"/>
    <cellStyle name="40% - Accent1 2 4" xfId="158"/>
    <cellStyle name="40% - Accent1 2 5" xfId="242"/>
    <cellStyle name="40% - Accent1 2 6" xfId="130"/>
    <cellStyle name="40% - Accent1 3" xfId="60"/>
    <cellStyle name="40% - Accent1 3 2" xfId="172"/>
    <cellStyle name="40% - Accent1 4" xfId="88"/>
    <cellStyle name="40% - Accent1 4 2" xfId="200"/>
    <cellStyle name="40% - Accent1 5" xfId="144"/>
    <cellStyle name="40% - Accent1 6" xfId="228"/>
    <cellStyle name="40% - Accent1 7" xfId="116"/>
    <cellStyle name="40% - Accent2" xfId="24" builtinId="35" customBuiltin="1"/>
    <cellStyle name="40% - Accent2 2" xfId="47"/>
    <cellStyle name="40% - Accent2 2 2" xfId="76"/>
    <cellStyle name="40% - Accent2 2 2 2" xfId="188"/>
    <cellStyle name="40% - Accent2 2 3" xfId="104"/>
    <cellStyle name="40% - Accent2 2 3 2" xfId="216"/>
    <cellStyle name="40% - Accent2 2 4" xfId="160"/>
    <cellStyle name="40% - Accent2 2 5" xfId="244"/>
    <cellStyle name="40% - Accent2 2 6" xfId="132"/>
    <cellStyle name="40% - Accent2 3" xfId="62"/>
    <cellStyle name="40% - Accent2 3 2" xfId="174"/>
    <cellStyle name="40% - Accent2 4" xfId="90"/>
    <cellStyle name="40% - Accent2 4 2" xfId="202"/>
    <cellStyle name="40% - Accent2 5" xfId="146"/>
    <cellStyle name="40% - Accent2 6" xfId="230"/>
    <cellStyle name="40% - Accent2 7" xfId="118"/>
    <cellStyle name="40% - Accent3" xfId="28" builtinId="39" customBuiltin="1"/>
    <cellStyle name="40% - Accent3 2" xfId="49"/>
    <cellStyle name="40% - Accent3 2 2" xfId="78"/>
    <cellStyle name="40% - Accent3 2 2 2" xfId="190"/>
    <cellStyle name="40% - Accent3 2 3" xfId="106"/>
    <cellStyle name="40% - Accent3 2 3 2" xfId="218"/>
    <cellStyle name="40% - Accent3 2 4" xfId="162"/>
    <cellStyle name="40% - Accent3 2 5" xfId="246"/>
    <cellStyle name="40% - Accent3 2 6" xfId="134"/>
    <cellStyle name="40% - Accent3 3" xfId="64"/>
    <cellStyle name="40% - Accent3 3 2" xfId="176"/>
    <cellStyle name="40% - Accent3 4" xfId="92"/>
    <cellStyle name="40% - Accent3 4 2" xfId="204"/>
    <cellStyle name="40% - Accent3 5" xfId="148"/>
    <cellStyle name="40% - Accent3 6" xfId="232"/>
    <cellStyle name="40% - Accent3 7" xfId="120"/>
    <cellStyle name="40% - Accent4" xfId="32" builtinId="43" customBuiltin="1"/>
    <cellStyle name="40% - Accent4 2" xfId="51"/>
    <cellStyle name="40% - Accent4 2 2" xfId="80"/>
    <cellStyle name="40% - Accent4 2 2 2" xfId="192"/>
    <cellStyle name="40% - Accent4 2 3" xfId="108"/>
    <cellStyle name="40% - Accent4 2 3 2" xfId="220"/>
    <cellStyle name="40% - Accent4 2 4" xfId="164"/>
    <cellStyle name="40% - Accent4 2 5" xfId="248"/>
    <cellStyle name="40% - Accent4 2 6" xfId="136"/>
    <cellStyle name="40% - Accent4 3" xfId="66"/>
    <cellStyle name="40% - Accent4 3 2" xfId="178"/>
    <cellStyle name="40% - Accent4 4" xfId="94"/>
    <cellStyle name="40% - Accent4 4 2" xfId="206"/>
    <cellStyle name="40% - Accent4 5" xfId="150"/>
    <cellStyle name="40% - Accent4 6" xfId="234"/>
    <cellStyle name="40% - Accent4 7" xfId="122"/>
    <cellStyle name="40% - Accent5" xfId="36" builtinId="47" customBuiltin="1"/>
    <cellStyle name="40% - Accent5 2" xfId="53"/>
    <cellStyle name="40% - Accent5 2 2" xfId="82"/>
    <cellStyle name="40% - Accent5 2 2 2" xfId="194"/>
    <cellStyle name="40% - Accent5 2 3" xfId="110"/>
    <cellStyle name="40% - Accent5 2 3 2" xfId="222"/>
    <cellStyle name="40% - Accent5 2 4" xfId="166"/>
    <cellStyle name="40% - Accent5 2 5" xfId="250"/>
    <cellStyle name="40% - Accent5 2 6" xfId="138"/>
    <cellStyle name="40% - Accent5 3" xfId="68"/>
    <cellStyle name="40% - Accent5 3 2" xfId="180"/>
    <cellStyle name="40% - Accent5 4" xfId="96"/>
    <cellStyle name="40% - Accent5 4 2" xfId="208"/>
    <cellStyle name="40% - Accent5 5" xfId="152"/>
    <cellStyle name="40% - Accent5 6" xfId="236"/>
    <cellStyle name="40% - Accent5 7" xfId="124"/>
    <cellStyle name="40% - Accent6" xfId="40" builtinId="51" customBuiltin="1"/>
    <cellStyle name="40% - Accent6 2" xfId="55"/>
    <cellStyle name="40% - Accent6 2 2" xfId="84"/>
    <cellStyle name="40% - Accent6 2 2 2" xfId="196"/>
    <cellStyle name="40% - Accent6 2 3" xfId="112"/>
    <cellStyle name="40% - Accent6 2 3 2" xfId="224"/>
    <cellStyle name="40% - Accent6 2 4" xfId="168"/>
    <cellStyle name="40% - Accent6 2 5" xfId="252"/>
    <cellStyle name="40% - Accent6 2 6" xfId="140"/>
    <cellStyle name="40% - Accent6 3" xfId="70"/>
    <cellStyle name="40% - Accent6 3 2" xfId="182"/>
    <cellStyle name="40% - Accent6 4" xfId="98"/>
    <cellStyle name="40% - Accent6 4 2" xfId="210"/>
    <cellStyle name="40% - Accent6 5" xfId="154"/>
    <cellStyle name="40% - Accent6 6" xfId="238"/>
    <cellStyle name="40% - Accent6 7" xfId="126"/>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cellStyle name="Normal 2 2" xfId="56"/>
    <cellStyle name="Normal 2 2 2" xfId="85"/>
    <cellStyle name="Normal 2 2 2 2" xfId="197"/>
    <cellStyle name="Normal 2 2 3" xfId="113"/>
    <cellStyle name="Normal 2 2 3 2" xfId="225"/>
    <cellStyle name="Normal 2 2 4" xfId="169"/>
    <cellStyle name="Normal 2 2 5" xfId="253"/>
    <cellStyle name="Normal 2 2 6" xfId="141"/>
    <cellStyle name="Normal 2 3" xfId="71"/>
    <cellStyle name="Normal 2 3 2" xfId="183"/>
    <cellStyle name="Normal 2 4" xfId="99"/>
    <cellStyle name="Normal 2 4 2" xfId="211"/>
    <cellStyle name="Normal 2 5" xfId="155"/>
    <cellStyle name="Normal 2 6" xfId="239"/>
    <cellStyle name="Normal 2 7" xfId="127"/>
    <cellStyle name="Normal 3" xfId="58"/>
    <cellStyle name="Note 2" xfId="43"/>
    <cellStyle name="Note 2 2" xfId="57"/>
    <cellStyle name="Note 2 2 2" xfId="86"/>
    <cellStyle name="Note 2 2 2 2" xfId="198"/>
    <cellStyle name="Note 2 2 3" xfId="114"/>
    <cellStyle name="Note 2 2 3 2" xfId="226"/>
    <cellStyle name="Note 2 2 4" xfId="170"/>
    <cellStyle name="Note 2 2 5" xfId="254"/>
    <cellStyle name="Note 2 2 6" xfId="142"/>
    <cellStyle name="Note 2 3" xfId="72"/>
    <cellStyle name="Note 2 3 2" xfId="184"/>
    <cellStyle name="Note 2 4" xfId="100"/>
    <cellStyle name="Note 2 4 2" xfId="212"/>
    <cellStyle name="Note 2 5" xfId="156"/>
    <cellStyle name="Note 2 6" xfId="240"/>
    <cellStyle name="Note 2 7" xfId="128"/>
    <cellStyle name="Output" xfId="11" builtinId="21" customBuiltin="1"/>
    <cellStyle name="Percent" xfId="1" builtinId="5"/>
    <cellStyle name="Title" xfId="2" builtinId="15" customBuiltin="1"/>
    <cellStyle name="Total" xfId="17" builtinId="25" customBuiltin="1"/>
    <cellStyle name="Warning Text" xfId="15" builtinId="11" customBuiltin="1"/>
  </cellStyles>
  <dxfs count="10">
    <dxf>
      <font>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patternType="solid">
          <bgColor indexed="52"/>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79375</xdr:rowOff>
    </xdr:from>
    <xdr:to>
      <xdr:col>1</xdr:col>
      <xdr:colOff>1254125</xdr:colOff>
      <xdr:row>0</xdr:row>
      <xdr:rowOff>1031874</xdr:rowOff>
    </xdr:to>
    <xdr:pic>
      <xdr:nvPicPr>
        <xdr:cNvPr id="3" name="Picture 2" descr="DEO logo for press releases"/>
        <xdr:cNvPicPr/>
      </xdr:nvPicPr>
      <xdr:blipFill>
        <a:blip xmlns:r="http://schemas.openxmlformats.org/officeDocument/2006/relationships" r:embed="rId1" cstate="print"/>
        <a:srcRect/>
        <a:stretch>
          <a:fillRect/>
        </a:stretch>
      </xdr:blipFill>
      <xdr:spPr bwMode="auto">
        <a:xfrm>
          <a:off x="619125" y="79375"/>
          <a:ext cx="1206500" cy="9524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S100"/>
  <sheetViews>
    <sheetView tabSelected="1" zoomScale="60" zoomScaleNormal="60" zoomScaleSheetLayoutView="87" workbookViewId="0">
      <pane xSplit="4" ySplit="6" topLeftCell="E7" activePane="bottomRight" state="frozen"/>
      <selection pane="topRight" activeCell="E1" sqref="E1"/>
      <selection pane="bottomLeft" activeCell="A8" sqref="A8"/>
      <selection pane="bottomRight" activeCell="B3" sqref="B3"/>
    </sheetView>
  </sheetViews>
  <sheetFormatPr defaultColWidth="9.140625" defaultRowHeight="23.25" x14ac:dyDescent="0.35"/>
  <cols>
    <col min="1" max="1" width="8.5703125" style="162" customWidth="1"/>
    <col min="2" max="2" width="110.7109375" style="162" customWidth="1"/>
    <col min="3" max="3" width="38.7109375" style="162" customWidth="1"/>
    <col min="4" max="4" width="55" style="162" customWidth="1"/>
    <col min="5" max="5" width="21.7109375" style="162" bestFit="1" customWidth="1"/>
    <col min="6" max="6" width="24.140625" style="191" bestFit="1" customWidth="1"/>
    <col min="7" max="7" width="17.7109375" style="166" customWidth="1"/>
    <col min="8" max="8" width="16.28515625" style="166" customWidth="1"/>
    <col min="9" max="9" width="18.42578125" style="166" customWidth="1"/>
    <col min="10" max="10" width="14.28515625" style="166" customWidth="1"/>
    <col min="11" max="11" width="14.140625" style="166" customWidth="1"/>
    <col min="12" max="12" width="15.5703125" style="166" customWidth="1"/>
    <col min="13" max="13" width="13.7109375" style="144" customWidth="1"/>
    <col min="14" max="14" width="14.42578125" style="144" customWidth="1"/>
    <col min="15" max="15" width="16.5703125" style="144" customWidth="1"/>
    <col min="16" max="16" width="13.28515625" style="144" customWidth="1"/>
    <col min="17" max="17" width="14.42578125" style="144" customWidth="1"/>
    <col min="18" max="18" width="12" style="144" customWidth="1"/>
    <col min="19" max="19" width="15" style="144" customWidth="1"/>
    <col min="20" max="20" width="13.85546875" style="144" customWidth="1"/>
    <col min="21" max="21" width="10.42578125" style="144" customWidth="1"/>
    <col min="22" max="22" width="13.28515625" style="144" customWidth="1"/>
    <col min="23" max="23" width="13.85546875" style="144" customWidth="1"/>
    <col min="24" max="24" width="16.28515625" style="144" customWidth="1"/>
    <col min="25" max="25" width="16.7109375" style="144" customWidth="1"/>
    <col min="26" max="26" width="13" style="144" customWidth="1"/>
    <col min="27" max="27" width="12.42578125" style="144" customWidth="1"/>
    <col min="28" max="28" width="11.7109375" style="144" customWidth="1"/>
    <col min="29" max="29" width="14.140625" style="144" customWidth="1"/>
    <col min="30" max="31" width="11.5703125" style="144" customWidth="1"/>
    <col min="32" max="32" width="14.140625" style="144" customWidth="1"/>
    <col min="33" max="33" width="12.7109375" style="144" customWidth="1"/>
    <col min="34" max="34" width="12.42578125" style="144" customWidth="1"/>
    <col min="35" max="35" width="13.7109375" style="144" customWidth="1"/>
    <col min="36" max="36" width="14.85546875" style="144" customWidth="1"/>
    <col min="37" max="37" width="15" style="144" customWidth="1"/>
    <col min="38" max="54" width="13.7109375" style="144" customWidth="1"/>
    <col min="55" max="16384" width="9.140625" style="144"/>
  </cols>
  <sheetData>
    <row r="1" spans="1:55" s="105" customFormat="1" ht="112.5" customHeight="1" thickBot="1" x14ac:dyDescent="0.4">
      <c r="A1" s="261"/>
      <c r="B1" s="262" t="s">
        <v>164</v>
      </c>
      <c r="C1" s="95" t="s">
        <v>0</v>
      </c>
      <c r="D1" s="96" t="s">
        <v>1</v>
      </c>
      <c r="E1" s="258">
        <v>1</v>
      </c>
      <c r="F1" s="194">
        <v>2</v>
      </c>
      <c r="G1" s="98">
        <v>3</v>
      </c>
      <c r="H1" s="258">
        <v>4</v>
      </c>
      <c r="I1" s="194">
        <v>5</v>
      </c>
      <c r="J1" s="98">
        <v>6</v>
      </c>
      <c r="K1" s="258">
        <v>7</v>
      </c>
      <c r="L1" s="194">
        <v>8</v>
      </c>
      <c r="M1" s="98">
        <v>9</v>
      </c>
      <c r="N1" s="258">
        <v>10</v>
      </c>
      <c r="O1" s="194">
        <v>11</v>
      </c>
      <c r="P1" s="98">
        <v>12</v>
      </c>
      <c r="Q1" s="258">
        <v>13</v>
      </c>
      <c r="R1" s="194">
        <v>14</v>
      </c>
      <c r="S1" s="98">
        <v>15</v>
      </c>
      <c r="T1" s="258">
        <v>16</v>
      </c>
      <c r="U1" s="194">
        <v>17</v>
      </c>
      <c r="V1" s="98">
        <v>18</v>
      </c>
      <c r="W1" s="258">
        <v>19</v>
      </c>
      <c r="X1" s="194">
        <v>20</v>
      </c>
      <c r="Y1" s="98">
        <v>21</v>
      </c>
      <c r="Z1" s="258">
        <v>22</v>
      </c>
      <c r="AA1" s="194">
        <v>23</v>
      </c>
      <c r="AB1" s="98">
        <v>24</v>
      </c>
      <c r="AC1" s="258">
        <v>25</v>
      </c>
      <c r="AD1" s="194">
        <v>26</v>
      </c>
      <c r="AE1" s="98">
        <v>27</v>
      </c>
      <c r="AF1" s="258">
        <v>28</v>
      </c>
      <c r="AG1" s="194">
        <v>29</v>
      </c>
      <c r="AH1" s="98">
        <v>30</v>
      </c>
      <c r="AI1" s="258">
        <v>31</v>
      </c>
      <c r="AJ1" s="194">
        <v>32</v>
      </c>
      <c r="AK1" s="98">
        <v>33</v>
      </c>
      <c r="AL1" s="258">
        <v>34</v>
      </c>
      <c r="AM1" s="194">
        <v>35</v>
      </c>
      <c r="AN1" s="98">
        <v>36</v>
      </c>
      <c r="AO1" s="258">
        <v>37</v>
      </c>
      <c r="AP1" s="194">
        <v>38</v>
      </c>
      <c r="AQ1" s="98">
        <v>39</v>
      </c>
      <c r="AR1" s="258">
        <v>40</v>
      </c>
      <c r="AS1" s="194">
        <v>41</v>
      </c>
      <c r="AT1" s="98">
        <v>42</v>
      </c>
      <c r="AU1" s="258">
        <v>43</v>
      </c>
      <c r="AV1" s="194">
        <v>44</v>
      </c>
      <c r="AW1" s="98">
        <v>45</v>
      </c>
      <c r="AX1" s="258">
        <v>46</v>
      </c>
      <c r="AY1" s="194">
        <v>47</v>
      </c>
      <c r="AZ1" s="98">
        <v>48</v>
      </c>
      <c r="BA1" s="258">
        <v>49</v>
      </c>
      <c r="BB1" s="194">
        <v>50</v>
      </c>
      <c r="BC1" s="98">
        <v>51</v>
      </c>
    </row>
    <row r="2" spans="1:55" s="105" customFormat="1" hidden="1" x14ac:dyDescent="0.35">
      <c r="A2" s="100"/>
      <c r="B2" s="101" t="s">
        <v>28</v>
      </c>
      <c r="C2" s="102"/>
      <c r="D2" s="103" t="s">
        <v>84</v>
      </c>
      <c r="E2" s="103"/>
      <c r="F2" s="157">
        <v>1</v>
      </c>
      <c r="G2" s="104">
        <v>2</v>
      </c>
      <c r="H2" s="104">
        <v>3</v>
      </c>
      <c r="I2" s="157">
        <v>4</v>
      </c>
      <c r="J2" s="104">
        <v>5</v>
      </c>
      <c r="K2" s="104">
        <v>6</v>
      </c>
      <c r="L2" s="157">
        <v>7</v>
      </c>
      <c r="M2" s="104">
        <v>8</v>
      </c>
      <c r="N2" s="104">
        <v>9</v>
      </c>
      <c r="O2" s="157">
        <v>10</v>
      </c>
      <c r="P2" s="104">
        <v>11</v>
      </c>
      <c r="Q2" s="104">
        <v>12</v>
      </c>
      <c r="R2" s="157">
        <v>13</v>
      </c>
      <c r="S2" s="104">
        <v>14</v>
      </c>
      <c r="T2" s="104">
        <v>15</v>
      </c>
      <c r="U2" s="157">
        <v>16</v>
      </c>
      <c r="V2" s="104">
        <v>17</v>
      </c>
      <c r="W2" s="104">
        <v>18</v>
      </c>
      <c r="X2" s="157">
        <v>19</v>
      </c>
      <c r="Y2" s="104">
        <v>20</v>
      </c>
      <c r="Z2" s="104">
        <v>21</v>
      </c>
      <c r="AA2" s="157">
        <v>22</v>
      </c>
      <c r="AB2" s="104">
        <v>23</v>
      </c>
      <c r="AC2" s="104">
        <v>24</v>
      </c>
      <c r="AD2" s="157">
        <v>25</v>
      </c>
      <c r="AE2" s="104">
        <v>26</v>
      </c>
      <c r="AF2" s="104">
        <v>27</v>
      </c>
      <c r="AG2" s="157">
        <v>28</v>
      </c>
      <c r="AH2" s="104">
        <v>29</v>
      </c>
      <c r="AI2" s="104">
        <v>30</v>
      </c>
      <c r="AJ2" s="157">
        <v>31</v>
      </c>
      <c r="AK2" s="104">
        <v>32</v>
      </c>
      <c r="AL2" s="104">
        <v>33</v>
      </c>
      <c r="AM2" s="157">
        <v>34</v>
      </c>
      <c r="AN2" s="104">
        <v>35</v>
      </c>
      <c r="AO2" s="104">
        <v>36</v>
      </c>
      <c r="AP2" s="157">
        <v>37</v>
      </c>
      <c r="AQ2" s="104">
        <v>38</v>
      </c>
      <c r="AR2" s="104">
        <v>39</v>
      </c>
      <c r="AS2" s="157">
        <v>40</v>
      </c>
      <c r="AT2" s="104">
        <v>41</v>
      </c>
      <c r="AU2" s="104">
        <v>42</v>
      </c>
      <c r="AV2" s="157">
        <v>43</v>
      </c>
      <c r="AW2" s="104">
        <v>44</v>
      </c>
      <c r="AX2" s="104">
        <v>45</v>
      </c>
      <c r="AY2" s="157">
        <v>46</v>
      </c>
      <c r="AZ2" s="104">
        <v>47</v>
      </c>
      <c r="BA2" s="104">
        <v>48</v>
      </c>
      <c r="BB2" s="157">
        <v>49</v>
      </c>
      <c r="BC2" s="104">
        <v>50</v>
      </c>
    </row>
    <row r="3" spans="1:55" s="109" customFormat="1" ht="69.75" x14ac:dyDescent="0.2">
      <c r="A3" s="106"/>
      <c r="B3" s="101" t="s">
        <v>33</v>
      </c>
      <c r="C3" s="107"/>
      <c r="D3" s="108" t="s">
        <v>84</v>
      </c>
      <c r="E3" s="192">
        <f ca="1">OFFSET(SAMP!$C$1,STAT!F$2,0)</f>
        <v>0</v>
      </c>
      <c r="F3" s="192">
        <f ca="1">OFFSET(SAMP!$C$1,STAT!G$2,0)</f>
        <v>0</v>
      </c>
      <c r="G3" s="192">
        <f ca="1">OFFSET(SAMP!$C$1,STAT!H$2,0)</f>
        <v>0</v>
      </c>
      <c r="H3" s="192">
        <f ca="1">OFFSET(SAMP!$C$1,STAT!I$2,0)</f>
        <v>0</v>
      </c>
      <c r="I3" s="192">
        <f ca="1">OFFSET(SAMP!$C$1,STAT!J$2,0)</f>
        <v>0</v>
      </c>
      <c r="J3" s="192">
        <f ca="1">OFFSET(SAMP!$C$1,STAT!K$2,0)</f>
        <v>0</v>
      </c>
      <c r="K3" s="192">
        <f ca="1">OFFSET(SAMP!$C$1,STAT!L$2,0)</f>
        <v>0</v>
      </c>
      <c r="L3" s="192">
        <f ca="1">OFFSET(SAMP!$C$1,STAT!M$2,0)</f>
        <v>0</v>
      </c>
      <c r="M3" s="192">
        <f ca="1">OFFSET(SAMP!$C$1,STAT!N$2,0)</f>
        <v>0</v>
      </c>
      <c r="N3" s="192">
        <f ca="1">OFFSET(SAMP!$C$1,STAT!O$2,0)</f>
        <v>0</v>
      </c>
      <c r="O3" s="192">
        <f ca="1">OFFSET(SAMP!$C$1,STAT!P$2,0)</f>
        <v>0</v>
      </c>
      <c r="P3" s="192">
        <f ca="1">OFFSET(SAMP!$C$1,STAT!Q$2,0)</f>
        <v>0</v>
      </c>
      <c r="Q3" s="192">
        <f ca="1">OFFSET(SAMP!$C$1,STAT!R$2,0)</f>
        <v>0</v>
      </c>
      <c r="R3" s="192">
        <f ca="1">OFFSET(SAMP!$C$1,STAT!S$2,0)</f>
        <v>0</v>
      </c>
      <c r="S3" s="192">
        <f ca="1">OFFSET(SAMP!$C$1,STAT!T$2,0)</f>
        <v>0</v>
      </c>
      <c r="T3" s="192">
        <f ca="1">OFFSET(SAMP!$C$1,STAT!U$2,0)</f>
        <v>0</v>
      </c>
      <c r="U3" s="192">
        <f ca="1">OFFSET(SAMP!$C$1,STAT!V$2,0)</f>
        <v>0</v>
      </c>
      <c r="V3" s="192">
        <f ca="1">OFFSET(SAMP!$C$1,STAT!W$2,0)</f>
        <v>0</v>
      </c>
      <c r="W3" s="192">
        <f ca="1">OFFSET(SAMP!$C$1,STAT!X$2,0)</f>
        <v>0</v>
      </c>
      <c r="X3" s="192">
        <f ca="1">OFFSET(SAMP!$C$1,STAT!Y$2,0)</f>
        <v>0</v>
      </c>
      <c r="Y3" s="192">
        <f ca="1">OFFSET(SAMP!$C$1,STAT!Z$2,0)</f>
        <v>0</v>
      </c>
      <c r="Z3" s="192">
        <f ca="1">OFFSET(SAMP!$C$1,STAT!AA$2,0)</f>
        <v>0</v>
      </c>
      <c r="AA3" s="192">
        <f ca="1">OFFSET(SAMP!$C$1,STAT!AB$2,0)</f>
        <v>0</v>
      </c>
      <c r="AB3" s="192">
        <f ca="1">OFFSET(SAMP!$C$1,STAT!AC$2,0)</f>
        <v>0</v>
      </c>
      <c r="AC3" s="192">
        <f ca="1">OFFSET(SAMP!$C$1,STAT!AD$2,0)</f>
        <v>0</v>
      </c>
      <c r="AD3" s="192">
        <f ca="1">OFFSET(SAMP!$C$1,STAT!AE$2,0)</f>
        <v>0</v>
      </c>
      <c r="AE3" s="192">
        <f ca="1">OFFSET(SAMP!$C$1,STAT!AF$2,0)</f>
        <v>0</v>
      </c>
      <c r="AF3" s="192">
        <f ca="1">OFFSET(SAMP!$C$1,STAT!AG$2,0)</f>
        <v>0</v>
      </c>
      <c r="AG3" s="192">
        <f ca="1">OFFSET(SAMP!$C$1,STAT!AH$2,0)</f>
        <v>0</v>
      </c>
      <c r="AH3" s="192">
        <f ca="1">OFFSET(SAMP!$C$1,STAT!AI$2,0)</f>
        <v>0</v>
      </c>
      <c r="AI3" s="192">
        <f ca="1">OFFSET(SAMP!$C$1,STAT!AJ$2,0)</f>
        <v>0</v>
      </c>
      <c r="AJ3" s="192">
        <f ca="1">OFFSET(SAMP!$C$1,STAT!AK$2,0)</f>
        <v>0</v>
      </c>
      <c r="AK3" s="192">
        <f ca="1">OFFSET(SAMP!$C$1,STAT!AL$2,0)</f>
        <v>0</v>
      </c>
      <c r="AL3" s="192">
        <f ca="1">OFFSET(SAMP!$C$1,STAT!AM$2,0)</f>
        <v>0</v>
      </c>
      <c r="AM3" s="192">
        <f ca="1">OFFSET(SAMP!$C$1,STAT!AN$2,0)</f>
        <v>0</v>
      </c>
      <c r="AN3" s="192">
        <f ca="1">OFFSET(SAMP!$C$1,STAT!AO$2,0)</f>
        <v>0</v>
      </c>
      <c r="AO3" s="192">
        <f ca="1">OFFSET(SAMP!$C$1,STAT!AP$2,0)</f>
        <v>0</v>
      </c>
      <c r="AP3" s="192">
        <f ca="1">OFFSET(SAMP!$C$1,STAT!AQ$2,0)</f>
        <v>0</v>
      </c>
      <c r="AQ3" s="192">
        <f ca="1">OFFSET(SAMP!$C$1,STAT!AR$2,0)</f>
        <v>0</v>
      </c>
      <c r="AR3" s="192">
        <f ca="1">OFFSET(SAMP!$C$1,STAT!AS$2,0)</f>
        <v>0</v>
      </c>
      <c r="AS3" s="192">
        <f ca="1">OFFSET(SAMP!$C$1,STAT!AT$2,0)</f>
        <v>0</v>
      </c>
      <c r="AT3" s="192">
        <f ca="1">OFFSET(SAMP!$C$1,STAT!AU$2,0)</f>
        <v>0</v>
      </c>
      <c r="AU3" s="192">
        <f ca="1">OFFSET(SAMP!$C$1,STAT!AV$2,0)</f>
        <v>0</v>
      </c>
      <c r="AV3" s="192">
        <f ca="1">OFFSET(SAMP!$C$1,STAT!AW$2,0)</f>
        <v>0</v>
      </c>
      <c r="AW3" s="192">
        <f ca="1">OFFSET(SAMP!$C$1,STAT!AX$2,0)</f>
        <v>0</v>
      </c>
      <c r="AX3" s="192">
        <f ca="1">OFFSET(SAMP!$C$1,STAT!AY$2,0)</f>
        <v>0</v>
      </c>
      <c r="AY3" s="192">
        <f ca="1">OFFSET(SAMP!$C$1,STAT!AZ$2,0)</f>
        <v>0</v>
      </c>
      <c r="AZ3" s="192">
        <f ca="1">OFFSET(SAMP!$C$1,STAT!BA$2,0)</f>
        <v>0</v>
      </c>
      <c r="BA3" s="192">
        <f ca="1">OFFSET(SAMP!$C$1,STAT!BB$2,0)</f>
        <v>0</v>
      </c>
      <c r="BB3" s="192">
        <f ca="1">OFFSET(SAMP!$C$1,STAT!BC$2,0)</f>
        <v>0</v>
      </c>
      <c r="BC3" s="192" t="str">
        <f ca="1">OFFSET(SAMP!$C$1,STAT!BD$2,0)</f>
        <v>Last Name</v>
      </c>
    </row>
    <row r="4" spans="1:55" s="109" customFormat="1" ht="68.25" customHeight="1" x14ac:dyDescent="0.2">
      <c r="A4" s="106"/>
      <c r="B4" s="101" t="s">
        <v>43</v>
      </c>
      <c r="C4" s="107"/>
      <c r="D4" s="108" t="s">
        <v>84</v>
      </c>
      <c r="E4" s="192">
        <f ca="1">OFFSET(SAMP!$D$1,STAT!F$2,0)</f>
        <v>0</v>
      </c>
      <c r="F4" s="192">
        <f ca="1">OFFSET(SAMP!$D$1,STAT!G$2,0)</f>
        <v>0</v>
      </c>
      <c r="G4" s="192">
        <f ca="1">OFFSET(SAMP!$D$1,STAT!H$2,0)</f>
        <v>0</v>
      </c>
      <c r="H4" s="192">
        <f ca="1">OFFSET(SAMP!$D$1,STAT!I$2,0)</f>
        <v>0</v>
      </c>
      <c r="I4" s="192">
        <f ca="1">OFFSET(SAMP!$D$1,STAT!J$2,0)</f>
        <v>0</v>
      </c>
      <c r="J4" s="192">
        <f ca="1">OFFSET(SAMP!$D$1,STAT!K$2,0)</f>
        <v>0</v>
      </c>
      <c r="K4" s="192">
        <f ca="1">OFFSET(SAMP!$D$1,STAT!L$2,0)</f>
        <v>0</v>
      </c>
      <c r="L4" s="192">
        <f ca="1">OFFSET(SAMP!$D$1,STAT!M$2,0)</f>
        <v>0</v>
      </c>
      <c r="M4" s="192">
        <f ca="1">OFFSET(SAMP!$D$1,STAT!N$2,0)</f>
        <v>0</v>
      </c>
      <c r="N4" s="192">
        <f ca="1">OFFSET(SAMP!$D$1,STAT!O$2,0)</f>
        <v>0</v>
      </c>
      <c r="O4" s="192">
        <f ca="1">OFFSET(SAMP!$D$1,STAT!P$2,0)</f>
        <v>0</v>
      </c>
      <c r="P4" s="192">
        <f ca="1">OFFSET(SAMP!$D$1,STAT!Q$2,0)</f>
        <v>0</v>
      </c>
      <c r="Q4" s="192">
        <f ca="1">OFFSET(SAMP!$D$1,STAT!R$2,0)</f>
        <v>0</v>
      </c>
      <c r="R4" s="192">
        <f ca="1">OFFSET(SAMP!$D$1,STAT!S$2,0)</f>
        <v>0</v>
      </c>
      <c r="S4" s="192">
        <f ca="1">OFFSET(SAMP!$D$1,STAT!T$2,0)</f>
        <v>0</v>
      </c>
      <c r="T4" s="192">
        <f ca="1">OFFSET(SAMP!$D$1,STAT!U$2,0)</f>
        <v>0</v>
      </c>
      <c r="U4" s="192">
        <f ca="1">OFFSET(SAMP!$D$1,STAT!V$2,0)</f>
        <v>0</v>
      </c>
      <c r="V4" s="192">
        <f ca="1">OFFSET(SAMP!$D$1,STAT!W$2,0)</f>
        <v>0</v>
      </c>
      <c r="W4" s="192">
        <f ca="1">OFFSET(SAMP!$D$1,STAT!X$2,0)</f>
        <v>0</v>
      </c>
      <c r="X4" s="192">
        <f ca="1">OFFSET(SAMP!$D$1,STAT!Y$2,0)</f>
        <v>0</v>
      </c>
      <c r="Y4" s="192">
        <f ca="1">OFFSET(SAMP!$D$1,STAT!Z$2,0)</f>
        <v>0</v>
      </c>
      <c r="Z4" s="192">
        <f ca="1">OFFSET(SAMP!$D$1,STAT!AA$2,0)</f>
        <v>0</v>
      </c>
      <c r="AA4" s="192">
        <f ca="1">OFFSET(SAMP!$D$1,STAT!AB$2,0)</f>
        <v>0</v>
      </c>
      <c r="AB4" s="192">
        <f ca="1">OFFSET(SAMP!$D$1,STAT!AC$2,0)</f>
        <v>0</v>
      </c>
      <c r="AC4" s="192">
        <f ca="1">OFFSET(SAMP!$D$1,STAT!AD$2,0)</f>
        <v>0</v>
      </c>
      <c r="AD4" s="192">
        <f ca="1">OFFSET(SAMP!$D$1,STAT!AE$2,0)</f>
        <v>0</v>
      </c>
      <c r="AE4" s="192">
        <f ca="1">OFFSET(SAMP!$D$1,STAT!AF$2,0)</f>
        <v>0</v>
      </c>
      <c r="AF4" s="192">
        <f ca="1">OFFSET(SAMP!$D$1,STAT!AG$2,0)</f>
        <v>0</v>
      </c>
      <c r="AG4" s="192">
        <f ca="1">OFFSET(SAMP!$D$1,STAT!AH$2,0)</f>
        <v>0</v>
      </c>
      <c r="AH4" s="192">
        <f ca="1">OFFSET(SAMP!$D$1,STAT!AI$2,0)</f>
        <v>0</v>
      </c>
      <c r="AI4" s="192">
        <f ca="1">OFFSET(SAMP!$D$1,STAT!AJ$2,0)</f>
        <v>0</v>
      </c>
      <c r="AJ4" s="192">
        <f ca="1">OFFSET(SAMP!$D$1,STAT!AK$2,0)</f>
        <v>0</v>
      </c>
      <c r="AK4" s="192">
        <f ca="1">OFFSET(SAMP!$D$1,STAT!AL$2,0)</f>
        <v>0</v>
      </c>
      <c r="AL4" s="192">
        <f ca="1">OFFSET(SAMP!$D$1,STAT!AM$2,0)</f>
        <v>0</v>
      </c>
      <c r="AM4" s="192">
        <f ca="1">OFFSET(SAMP!$D$1,STAT!AN$2,0)</f>
        <v>0</v>
      </c>
      <c r="AN4" s="192">
        <f ca="1">OFFSET(SAMP!$D$1,STAT!AO$2,0)</f>
        <v>0</v>
      </c>
      <c r="AO4" s="192">
        <f ca="1">OFFSET(SAMP!$D$1,STAT!AP$2,0)</f>
        <v>0</v>
      </c>
      <c r="AP4" s="192">
        <f ca="1">OFFSET(SAMP!$D$1,STAT!AQ$2,0)</f>
        <v>0</v>
      </c>
      <c r="AQ4" s="192">
        <f ca="1">OFFSET(SAMP!$D$1,STAT!AR$2,0)</f>
        <v>0</v>
      </c>
      <c r="AR4" s="192">
        <f ca="1">OFFSET(SAMP!$D$1,STAT!AS$2,0)</f>
        <v>0</v>
      </c>
      <c r="AS4" s="192">
        <f ca="1">OFFSET(SAMP!$D$1,STAT!AT$2,0)</f>
        <v>0</v>
      </c>
      <c r="AT4" s="192">
        <f ca="1">OFFSET(SAMP!$D$1,STAT!AU$2,0)</f>
        <v>0</v>
      </c>
      <c r="AU4" s="192">
        <f ca="1">OFFSET(SAMP!$D$1,STAT!AV$2,0)</f>
        <v>0</v>
      </c>
      <c r="AV4" s="192">
        <f ca="1">OFFSET(SAMP!$D$1,STAT!AW$2,0)</f>
        <v>0</v>
      </c>
      <c r="AW4" s="192">
        <f ca="1">OFFSET(SAMP!$D$1,STAT!AX$2,0)</f>
        <v>0</v>
      </c>
      <c r="AX4" s="192">
        <f ca="1">OFFSET(SAMP!$D$1,STAT!AY$2,0)</f>
        <v>0</v>
      </c>
      <c r="AY4" s="192">
        <f ca="1">OFFSET(SAMP!$D$1,STAT!AZ$2,0)</f>
        <v>0</v>
      </c>
      <c r="AZ4" s="192">
        <f ca="1">OFFSET(SAMP!$D$1,STAT!BA$2,0)</f>
        <v>0</v>
      </c>
      <c r="BA4" s="192">
        <f ca="1">OFFSET(SAMP!$D$1,STAT!BB$2,0)</f>
        <v>0</v>
      </c>
      <c r="BB4" s="192">
        <f ca="1">OFFSET(SAMP!$D$1,STAT!BC$2,0)</f>
        <v>0</v>
      </c>
      <c r="BC4" s="192" t="str">
        <f ca="1">OFFSET(SAMP!$D$1,STAT!BD$2,0)</f>
        <v>First Name</v>
      </c>
    </row>
    <row r="5" spans="1:55" s="109" customFormat="1" ht="0.75" customHeight="1" x14ac:dyDescent="0.2">
      <c r="A5" s="106"/>
      <c r="B5" s="110" t="s">
        <v>87</v>
      </c>
      <c r="C5" s="107"/>
      <c r="D5" s="108" t="s">
        <v>26</v>
      </c>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row>
    <row r="6" spans="1:55" s="109" customFormat="1" ht="69" customHeight="1" thickBot="1" x14ac:dyDescent="0.25">
      <c r="A6" s="106"/>
      <c r="B6" s="111" t="s">
        <v>53</v>
      </c>
      <c r="C6" s="107"/>
      <c r="D6" s="108" t="s">
        <v>30</v>
      </c>
      <c r="E6" s="112">
        <f ca="1">OFFSET(SAMP!$J$1,STAT!F$2,0)</f>
        <v>0</v>
      </c>
      <c r="F6" s="112">
        <f ca="1">OFFSET(SAMP!$J$1,STAT!G$2,0)</f>
        <v>0</v>
      </c>
      <c r="G6" s="112">
        <f ca="1">OFFSET(SAMP!$J$1,STAT!H$2,0)</f>
        <v>0</v>
      </c>
      <c r="H6" s="112">
        <f ca="1">OFFSET(SAMP!$J$1,STAT!I$2,0)</f>
        <v>0</v>
      </c>
      <c r="I6" s="112">
        <f ca="1">OFFSET(SAMP!$J$1,STAT!J$2,0)</f>
        <v>0</v>
      </c>
      <c r="J6" s="112">
        <f ca="1">OFFSET(SAMP!$J$1,STAT!K$2,0)</f>
        <v>0</v>
      </c>
      <c r="K6" s="112">
        <f ca="1">OFFSET(SAMP!$J$1,STAT!L$2,0)</f>
        <v>0</v>
      </c>
      <c r="L6" s="112">
        <f ca="1">OFFSET(SAMP!$J$1,STAT!M$2,0)</f>
        <v>0</v>
      </c>
      <c r="M6" s="112">
        <f ca="1">OFFSET(SAMP!$J$1,STAT!N$2,0)</f>
        <v>0</v>
      </c>
      <c r="N6" s="112">
        <f ca="1">OFFSET(SAMP!$J$1,STAT!O$2,0)</f>
        <v>0</v>
      </c>
      <c r="O6" s="112">
        <f ca="1">OFFSET(SAMP!$J$1,STAT!P$2,0)</f>
        <v>0</v>
      </c>
      <c r="P6" s="112">
        <f ca="1">OFFSET(SAMP!$J$1,STAT!Q$2,0)</f>
        <v>0</v>
      </c>
      <c r="Q6" s="112">
        <f ca="1">OFFSET(SAMP!$J$1,STAT!R$2,0)</f>
        <v>0</v>
      </c>
      <c r="R6" s="112">
        <f ca="1">OFFSET(SAMP!$J$1,STAT!S$2,0)</f>
        <v>0</v>
      </c>
      <c r="S6" s="112">
        <f ca="1">OFFSET(SAMP!$J$1,STAT!T$2,0)</f>
        <v>0</v>
      </c>
      <c r="T6" s="112">
        <f ca="1">OFFSET(SAMP!$J$1,STAT!U$2,0)</f>
        <v>0</v>
      </c>
      <c r="U6" s="112">
        <f ca="1">OFFSET(SAMP!$J$1,STAT!V$2,0)</f>
        <v>0</v>
      </c>
      <c r="V6" s="112">
        <f ca="1">OFFSET(SAMP!$J$1,STAT!W$2,0)</f>
        <v>0</v>
      </c>
      <c r="W6" s="112">
        <f ca="1">OFFSET(SAMP!$J$1,STAT!X$2,0)</f>
        <v>0</v>
      </c>
      <c r="X6" s="112">
        <f ca="1">OFFSET(SAMP!$J$1,STAT!Y$2,0)</f>
        <v>0</v>
      </c>
      <c r="Y6" s="112">
        <f ca="1">OFFSET(SAMP!$J$1,STAT!Z$2,0)</f>
        <v>0</v>
      </c>
      <c r="Z6" s="112">
        <f ca="1">OFFSET(SAMP!$J$1,STAT!AA$2,0)</f>
        <v>0</v>
      </c>
      <c r="AA6" s="112">
        <f ca="1">OFFSET(SAMP!$J$1,STAT!AB$2,0)</f>
        <v>0</v>
      </c>
      <c r="AB6" s="112">
        <f ca="1">OFFSET(SAMP!$J$1,STAT!AC$2,0)</f>
        <v>0</v>
      </c>
      <c r="AC6" s="112">
        <f ca="1">OFFSET(SAMP!$J$1,STAT!AD$2,0)</f>
        <v>0</v>
      </c>
      <c r="AD6" s="112">
        <f ca="1">OFFSET(SAMP!$J$1,STAT!AE$2,0)</f>
        <v>0</v>
      </c>
      <c r="AE6" s="112">
        <f ca="1">OFFSET(SAMP!$J$1,STAT!AF$2,0)</f>
        <v>0</v>
      </c>
      <c r="AF6" s="112">
        <f ca="1">OFFSET(SAMP!$J$1,STAT!AG$2,0)</f>
        <v>0</v>
      </c>
      <c r="AG6" s="112">
        <f ca="1">OFFSET(SAMP!$J$1,STAT!AH$2,0)</f>
        <v>0</v>
      </c>
      <c r="AH6" s="112">
        <f ca="1">OFFSET(SAMP!$J$1,STAT!AI$2,0)</f>
        <v>0</v>
      </c>
      <c r="AI6" s="112">
        <f ca="1">OFFSET(SAMP!$J$1,STAT!AJ$2,0)</f>
        <v>0</v>
      </c>
      <c r="AJ6" s="112">
        <f ca="1">OFFSET(SAMP!$J$1,STAT!AK$2,0)</f>
        <v>0</v>
      </c>
      <c r="AK6" s="112">
        <f ca="1">OFFSET(SAMP!$J$1,STAT!AL$2,0)</f>
        <v>0</v>
      </c>
      <c r="AL6" s="112">
        <f ca="1">OFFSET(SAMP!$J$1,STAT!AM$2,0)</f>
        <v>0</v>
      </c>
      <c r="AM6" s="112">
        <f ca="1">OFFSET(SAMP!$J$1,STAT!AN$2,0)</f>
        <v>0</v>
      </c>
      <c r="AN6" s="112">
        <f ca="1">OFFSET(SAMP!$J$1,STAT!AO$2,0)</f>
        <v>0</v>
      </c>
      <c r="AO6" s="112">
        <f ca="1">OFFSET(SAMP!$J$1,STAT!AP$2,0)</f>
        <v>0</v>
      </c>
      <c r="AP6" s="112">
        <f ca="1">OFFSET(SAMP!$J$1,STAT!AQ$2,0)</f>
        <v>0</v>
      </c>
      <c r="AQ6" s="112">
        <f ca="1">OFFSET(SAMP!$J$1,STAT!AR$2,0)</f>
        <v>0</v>
      </c>
      <c r="AR6" s="112">
        <f ca="1">OFFSET(SAMP!$J$1,STAT!AS$2,0)</f>
        <v>0</v>
      </c>
      <c r="AS6" s="112">
        <f ca="1">OFFSET(SAMP!$J$1,STAT!AT$2,0)</f>
        <v>0</v>
      </c>
      <c r="AT6" s="112">
        <f ca="1">OFFSET(SAMP!$J$1,STAT!AU$2,0)</f>
        <v>0</v>
      </c>
      <c r="AU6" s="112">
        <f ca="1">OFFSET(SAMP!$J$1,STAT!AV$2,0)</f>
        <v>0</v>
      </c>
      <c r="AV6" s="112">
        <f ca="1">OFFSET(SAMP!$J$1,STAT!AW$2,0)</f>
        <v>0</v>
      </c>
      <c r="AW6" s="112">
        <f ca="1">OFFSET(SAMP!$J$1,STAT!AX$2,0)</f>
        <v>0</v>
      </c>
      <c r="AX6" s="112">
        <f ca="1">OFFSET(SAMP!$J$1,STAT!AY$2,0)</f>
        <v>0</v>
      </c>
      <c r="AY6" s="112">
        <f ca="1">OFFSET(SAMP!$J$1,STAT!AZ$2,0)</f>
        <v>0</v>
      </c>
      <c r="AZ6" s="112">
        <f ca="1">OFFSET(SAMP!$J$1,STAT!BA$2,0)</f>
        <v>0</v>
      </c>
      <c r="BA6" s="112">
        <f ca="1">OFFSET(SAMP!$J$1,STAT!BB$2,0)</f>
        <v>0</v>
      </c>
      <c r="BB6" s="112">
        <f ca="1">OFFSET(SAMP!$J$1,STAT!BC$2,0)</f>
        <v>0</v>
      </c>
      <c r="BC6" s="112" t="str">
        <f ca="1">OFFSET(SAMP!$J$1,STAT!BD$2,0)</f>
        <v>Case Manager</v>
      </c>
    </row>
    <row r="7" spans="1:55" s="109" customFormat="1" ht="1.1499999999999999" customHeight="1" thickTop="1" x14ac:dyDescent="0.2">
      <c r="A7" s="106"/>
      <c r="B7" s="113" t="s">
        <v>88</v>
      </c>
      <c r="C7" s="107"/>
      <c r="D7" s="114"/>
      <c r="E7" s="115"/>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row>
    <row r="8" spans="1:55" s="109" customFormat="1" ht="27" customHeight="1" x14ac:dyDescent="0.2">
      <c r="A8" s="106"/>
      <c r="B8" s="101" t="s">
        <v>159</v>
      </c>
      <c r="C8" s="117"/>
      <c r="D8" s="118"/>
      <c r="E8" s="108"/>
      <c r="F8" s="192"/>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row>
    <row r="9" spans="1:55" s="109" customFormat="1" x14ac:dyDescent="0.2">
      <c r="A9" s="106"/>
      <c r="B9" s="101" t="s">
        <v>31</v>
      </c>
      <c r="C9" s="117"/>
      <c r="D9" s="120"/>
      <c r="E9" s="121"/>
      <c r="F9" s="195"/>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row>
    <row r="10" spans="1:55" s="109" customFormat="1" x14ac:dyDescent="0.2">
      <c r="A10" s="123"/>
      <c r="B10" s="124" t="s">
        <v>97</v>
      </c>
      <c r="C10" s="125"/>
      <c r="D10" s="126"/>
      <c r="E10" s="127"/>
      <c r="F10" s="196"/>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row>
    <row r="11" spans="1:55" s="105" customFormat="1" ht="52.5" customHeight="1" x14ac:dyDescent="0.35">
      <c r="A11" s="129"/>
      <c r="B11" s="131" t="s">
        <v>23</v>
      </c>
      <c r="C11" s="131"/>
      <c r="D11" s="236"/>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99"/>
      <c r="BC11" s="99"/>
    </row>
    <row r="12" spans="1:55" s="213" customFormat="1" ht="99" customHeight="1" x14ac:dyDescent="0.35">
      <c r="A12" s="159">
        <v>1</v>
      </c>
      <c r="B12" s="184" t="s">
        <v>119</v>
      </c>
      <c r="C12" s="137"/>
      <c r="D12" s="134" t="s">
        <v>52</v>
      </c>
      <c r="E12" s="197"/>
      <c r="F12" s="197"/>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223"/>
      <c r="BC12" s="223"/>
    </row>
    <row r="13" spans="1:55" s="213" customFormat="1" ht="93" x14ac:dyDescent="0.35">
      <c r="A13" s="225">
        <v>2</v>
      </c>
      <c r="B13" s="136" t="s">
        <v>59</v>
      </c>
      <c r="C13" s="137" t="s">
        <v>45</v>
      </c>
      <c r="D13" s="134" t="s">
        <v>38</v>
      </c>
      <c r="E13" s="197"/>
      <c r="F13" s="197"/>
      <c r="G13" s="135"/>
      <c r="H13" s="135"/>
      <c r="I13" s="214"/>
      <c r="J13" s="135"/>
      <c r="K13" s="135"/>
      <c r="L13" s="214"/>
      <c r="M13" s="135"/>
      <c r="N13" s="135"/>
      <c r="O13" s="214"/>
      <c r="P13" s="135"/>
      <c r="Q13" s="135"/>
      <c r="R13" s="214"/>
      <c r="S13" s="135"/>
      <c r="T13" s="135"/>
      <c r="U13" s="214"/>
      <c r="V13" s="135"/>
      <c r="W13" s="135"/>
      <c r="X13" s="214"/>
      <c r="Y13" s="135"/>
      <c r="Z13" s="135"/>
      <c r="AA13" s="214"/>
      <c r="AB13" s="135"/>
      <c r="AC13" s="135"/>
      <c r="AD13" s="214"/>
      <c r="AE13" s="135"/>
      <c r="AF13" s="135"/>
      <c r="AG13" s="214"/>
      <c r="AH13" s="135"/>
      <c r="AI13" s="135"/>
      <c r="AJ13" s="214"/>
      <c r="AK13" s="135"/>
      <c r="AL13" s="135"/>
      <c r="AM13" s="214"/>
      <c r="AN13" s="135"/>
      <c r="AO13" s="135"/>
      <c r="AP13" s="135"/>
      <c r="AQ13" s="135"/>
      <c r="AR13" s="214"/>
      <c r="AS13" s="135"/>
      <c r="AT13" s="135"/>
      <c r="AU13" s="214"/>
      <c r="AV13" s="135"/>
      <c r="AW13" s="135"/>
      <c r="AX13" s="214"/>
      <c r="AY13" s="135"/>
      <c r="AZ13" s="135"/>
      <c r="BA13" s="214"/>
      <c r="BB13" s="135"/>
      <c r="BC13" s="135"/>
    </row>
    <row r="14" spans="1:55" s="213" customFormat="1" ht="237" customHeight="1" x14ac:dyDescent="0.35">
      <c r="A14" s="226">
        <v>3</v>
      </c>
      <c r="B14" s="139" t="s">
        <v>106</v>
      </c>
      <c r="C14" s="137" t="s">
        <v>45</v>
      </c>
      <c r="D14" s="134" t="s">
        <v>38</v>
      </c>
      <c r="E14" s="197"/>
      <c r="F14" s="197"/>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223"/>
      <c r="BC14" s="223"/>
    </row>
    <row r="15" spans="1:55" s="213" customFormat="1" ht="143.25" customHeight="1" x14ac:dyDescent="0.35">
      <c r="A15" s="227">
        <v>4</v>
      </c>
      <c r="B15" s="136" t="s">
        <v>58</v>
      </c>
      <c r="C15" s="137" t="s">
        <v>69</v>
      </c>
      <c r="D15" s="137" t="s">
        <v>40</v>
      </c>
      <c r="E15" s="197"/>
      <c r="F15" s="197"/>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223"/>
      <c r="BC15" s="223"/>
    </row>
    <row r="16" spans="1:55" s="213" customFormat="1" ht="115.5" customHeight="1" x14ac:dyDescent="0.35">
      <c r="A16" s="227">
        <v>5</v>
      </c>
      <c r="B16" s="136" t="s">
        <v>107</v>
      </c>
      <c r="C16" s="137" t="s">
        <v>70</v>
      </c>
      <c r="D16" s="134" t="s">
        <v>39</v>
      </c>
      <c r="E16" s="197"/>
      <c r="F16" s="197"/>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223"/>
      <c r="BC16" s="223"/>
    </row>
    <row r="17" spans="1:55" s="213" customFormat="1" ht="102" customHeight="1" x14ac:dyDescent="0.35">
      <c r="A17" s="227">
        <v>6</v>
      </c>
      <c r="B17" s="140" t="s">
        <v>96</v>
      </c>
      <c r="C17" s="137" t="s">
        <v>91</v>
      </c>
      <c r="D17" s="134" t="s">
        <v>39</v>
      </c>
      <c r="E17" s="197"/>
      <c r="F17" s="197"/>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223"/>
      <c r="BC17" s="223"/>
    </row>
    <row r="18" spans="1:55" s="213" customFormat="1" ht="136.5" customHeight="1" x14ac:dyDescent="0.35">
      <c r="A18" s="227">
        <v>7</v>
      </c>
      <c r="B18" s="136" t="s">
        <v>108</v>
      </c>
      <c r="C18" s="137" t="s">
        <v>92</v>
      </c>
      <c r="D18" s="134" t="s">
        <v>39</v>
      </c>
      <c r="E18" s="197"/>
      <c r="F18" s="197"/>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223"/>
      <c r="BC18" s="223"/>
    </row>
    <row r="19" spans="1:55" s="213" customFormat="1" ht="27.75" customHeight="1" x14ac:dyDescent="0.35">
      <c r="A19" s="129"/>
      <c r="B19" s="97" t="s">
        <v>120</v>
      </c>
      <c r="C19" s="141"/>
      <c r="D19" s="141"/>
      <c r="E19" s="198"/>
      <c r="F19" s="198"/>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33"/>
      <c r="BC19" s="133"/>
    </row>
    <row r="20" spans="1:55" s="213" customFormat="1" ht="105" customHeight="1" x14ac:dyDescent="0.35">
      <c r="A20" s="227">
        <v>8</v>
      </c>
      <c r="B20" s="140" t="s">
        <v>63</v>
      </c>
      <c r="C20" s="137" t="s">
        <v>46</v>
      </c>
      <c r="D20" s="134" t="s">
        <v>38</v>
      </c>
      <c r="E20" s="197"/>
      <c r="F20" s="197"/>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223"/>
      <c r="BC20" s="223"/>
    </row>
    <row r="21" spans="1:55" s="213" customFormat="1" ht="124.5" customHeight="1" x14ac:dyDescent="0.35">
      <c r="A21" s="227">
        <v>9</v>
      </c>
      <c r="B21" s="140" t="s">
        <v>121</v>
      </c>
      <c r="C21" s="137" t="s">
        <v>47</v>
      </c>
      <c r="D21" s="134" t="s">
        <v>38</v>
      </c>
      <c r="E21" s="197"/>
      <c r="F21" s="197"/>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223"/>
      <c r="BC21" s="223"/>
    </row>
    <row r="22" spans="1:55" s="213" customFormat="1" ht="23.25" customHeight="1" x14ac:dyDescent="0.35">
      <c r="A22" s="129"/>
      <c r="B22" s="154" t="s">
        <v>20</v>
      </c>
      <c r="C22" s="97"/>
      <c r="D22" s="97"/>
      <c r="E22" s="237"/>
      <c r="F22" s="237"/>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row>
    <row r="23" spans="1:55" s="213" customFormat="1" ht="39" customHeight="1" x14ac:dyDescent="0.35">
      <c r="A23" s="143"/>
      <c r="B23" s="238" t="s">
        <v>122</v>
      </c>
      <c r="C23" s="97"/>
      <c r="D23" s="97"/>
      <c r="E23" s="194"/>
      <c r="F23" s="19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33"/>
      <c r="BC23" s="133"/>
    </row>
    <row r="24" spans="1:55" s="213" customFormat="1" ht="138.75" customHeight="1" x14ac:dyDescent="0.35">
      <c r="A24" s="228">
        <v>10</v>
      </c>
      <c r="B24" s="136" t="s">
        <v>135</v>
      </c>
      <c r="C24" s="134" t="s">
        <v>71</v>
      </c>
      <c r="D24" s="134" t="s">
        <v>38</v>
      </c>
      <c r="E24" s="197"/>
      <c r="F24" s="197"/>
      <c r="G24" s="135"/>
      <c r="H24" s="135"/>
      <c r="I24" s="135"/>
      <c r="J24" s="135"/>
      <c r="K24" s="135"/>
      <c r="L24" s="135"/>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223"/>
      <c r="BC24" s="223"/>
    </row>
    <row r="25" spans="1:55" s="215" customFormat="1" ht="23.25" customHeight="1" x14ac:dyDescent="0.35">
      <c r="A25" s="143"/>
      <c r="B25" s="238" t="s">
        <v>123</v>
      </c>
      <c r="C25" s="97"/>
      <c r="D25" s="97"/>
      <c r="E25" s="237"/>
      <c r="F25" s="237"/>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row>
    <row r="26" spans="1:55" s="215" customFormat="1" ht="105.75" customHeight="1" x14ac:dyDescent="0.35">
      <c r="A26" s="225">
        <v>11</v>
      </c>
      <c r="B26" s="148" t="s">
        <v>136</v>
      </c>
      <c r="C26" s="134" t="s">
        <v>80</v>
      </c>
      <c r="D26" s="134" t="s">
        <v>38</v>
      </c>
      <c r="E26" s="197"/>
      <c r="F26" s="197"/>
      <c r="G26" s="135"/>
      <c r="H26" s="135"/>
      <c r="I26" s="135"/>
      <c r="J26" s="104"/>
      <c r="K26" s="104"/>
      <c r="L26" s="135"/>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223"/>
      <c r="BC26" s="223"/>
    </row>
    <row r="27" spans="1:55" s="215" customFormat="1" ht="143.25" customHeight="1" x14ac:dyDescent="0.35">
      <c r="A27" s="226">
        <v>12</v>
      </c>
      <c r="B27" s="148" t="s">
        <v>137</v>
      </c>
      <c r="C27" s="134" t="s">
        <v>72</v>
      </c>
      <c r="D27" s="134" t="s">
        <v>37</v>
      </c>
      <c r="E27" s="197"/>
      <c r="F27" s="197"/>
      <c r="G27" s="135"/>
      <c r="H27" s="135"/>
      <c r="I27" s="135"/>
      <c r="J27" s="104"/>
      <c r="K27" s="104"/>
      <c r="L27" s="135"/>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223"/>
      <c r="BC27" s="223"/>
    </row>
    <row r="28" spans="1:55" s="215" customFormat="1" ht="135" customHeight="1" x14ac:dyDescent="0.35">
      <c r="A28" s="226">
        <v>13</v>
      </c>
      <c r="B28" s="148" t="s">
        <v>156</v>
      </c>
      <c r="C28" s="134" t="s">
        <v>73</v>
      </c>
      <c r="D28" s="134" t="s">
        <v>37</v>
      </c>
      <c r="E28" s="197"/>
      <c r="F28" s="197"/>
      <c r="G28" s="135"/>
      <c r="H28" s="135"/>
      <c r="I28" s="135"/>
      <c r="J28" s="104"/>
      <c r="K28" s="104"/>
      <c r="L28" s="135"/>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223"/>
      <c r="BC28" s="223"/>
    </row>
    <row r="29" spans="1:55" s="215" customFormat="1" ht="47.25" customHeight="1" x14ac:dyDescent="0.35">
      <c r="A29" s="130"/>
      <c r="B29" s="97" t="s">
        <v>124</v>
      </c>
      <c r="C29" s="145"/>
      <c r="D29" s="194"/>
      <c r="E29" s="198"/>
      <c r="F29" s="198"/>
      <c r="G29" s="154"/>
      <c r="H29" s="154"/>
      <c r="I29" s="142"/>
      <c r="J29" s="154"/>
      <c r="K29" s="154"/>
      <c r="L29" s="142"/>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33"/>
      <c r="BC29" s="133"/>
    </row>
    <row r="30" spans="1:55" s="215" customFormat="1" ht="96.75" customHeight="1" x14ac:dyDescent="0.35">
      <c r="A30" s="222">
        <v>14</v>
      </c>
      <c r="B30" s="148" t="s">
        <v>160</v>
      </c>
      <c r="C30" s="147" t="s">
        <v>102</v>
      </c>
      <c r="D30" s="134" t="s">
        <v>36</v>
      </c>
      <c r="E30" s="197"/>
      <c r="F30" s="197"/>
      <c r="G30" s="135"/>
      <c r="H30" s="135"/>
      <c r="I30" s="135"/>
      <c r="J30" s="104"/>
      <c r="K30" s="104"/>
      <c r="L30" s="135"/>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223"/>
      <c r="BC30" s="223"/>
    </row>
    <row r="31" spans="1:55" s="215" customFormat="1" ht="141" customHeight="1" x14ac:dyDescent="0.35">
      <c r="A31" s="160">
        <v>15</v>
      </c>
      <c r="B31" s="149" t="s">
        <v>118</v>
      </c>
      <c r="C31" s="147" t="s">
        <v>103</v>
      </c>
      <c r="D31" s="134" t="s">
        <v>36</v>
      </c>
      <c r="E31" s="197"/>
      <c r="F31" s="197"/>
      <c r="G31" s="135"/>
      <c r="H31" s="135"/>
      <c r="I31" s="135"/>
      <c r="J31" s="104"/>
      <c r="K31" s="104"/>
      <c r="L31" s="135"/>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223"/>
      <c r="BC31" s="223"/>
    </row>
    <row r="32" spans="1:55" s="215" customFormat="1" ht="118.5" customHeight="1" x14ac:dyDescent="0.35">
      <c r="A32" s="226">
        <v>16</v>
      </c>
      <c r="B32" s="199" t="s">
        <v>153</v>
      </c>
      <c r="C32" s="147" t="s">
        <v>100</v>
      </c>
      <c r="D32" s="134" t="s">
        <v>36</v>
      </c>
      <c r="E32" s="197"/>
      <c r="F32" s="197"/>
      <c r="G32" s="135"/>
      <c r="H32" s="135"/>
      <c r="I32" s="135"/>
      <c r="J32" s="104"/>
      <c r="K32" s="104"/>
      <c r="L32" s="135"/>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223"/>
      <c r="BC32" s="223"/>
    </row>
    <row r="33" spans="1:55" s="215" customFormat="1" ht="179.25" customHeight="1" x14ac:dyDescent="0.35">
      <c r="A33" s="229">
        <v>17</v>
      </c>
      <c r="B33" s="239" t="s">
        <v>154</v>
      </c>
      <c r="C33" s="201" t="s">
        <v>98</v>
      </c>
      <c r="D33" s="200" t="s">
        <v>36</v>
      </c>
      <c r="E33" s="197"/>
      <c r="F33" s="197"/>
      <c r="G33" s="135"/>
      <c r="H33" s="135"/>
      <c r="I33" s="135"/>
      <c r="J33" s="104"/>
      <c r="K33" s="104"/>
      <c r="L33" s="135"/>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223"/>
      <c r="BC33" s="223"/>
    </row>
    <row r="34" spans="1:55" s="215" customFormat="1" ht="122.25" customHeight="1" x14ac:dyDescent="0.35">
      <c r="A34" s="226">
        <v>18</v>
      </c>
      <c r="B34" s="184" t="s">
        <v>157</v>
      </c>
      <c r="C34" s="147" t="s">
        <v>99</v>
      </c>
      <c r="D34" s="134" t="s">
        <v>36</v>
      </c>
      <c r="E34" s="197"/>
      <c r="F34" s="197"/>
      <c r="G34" s="135"/>
      <c r="H34" s="135"/>
      <c r="I34" s="135"/>
      <c r="J34" s="104"/>
      <c r="K34" s="104"/>
      <c r="L34" s="135"/>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223"/>
      <c r="BC34" s="223"/>
    </row>
    <row r="35" spans="1:55" s="215" customFormat="1" ht="162.75" customHeight="1" x14ac:dyDescent="0.35">
      <c r="A35" s="228">
        <v>19</v>
      </c>
      <c r="B35" s="149" t="s">
        <v>109</v>
      </c>
      <c r="C35" s="147" t="s">
        <v>101</v>
      </c>
      <c r="D35" s="134" t="s">
        <v>36</v>
      </c>
      <c r="E35" s="197"/>
      <c r="F35" s="197"/>
      <c r="G35" s="135"/>
      <c r="H35" s="135"/>
      <c r="I35" s="135"/>
      <c r="J35" s="104"/>
      <c r="K35" s="104"/>
      <c r="L35" s="135"/>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223"/>
      <c r="BC35" s="223"/>
    </row>
    <row r="36" spans="1:55" s="215" customFormat="1" ht="27.75" customHeight="1" x14ac:dyDescent="0.35">
      <c r="A36" s="150"/>
      <c r="B36" s="97" t="s">
        <v>125</v>
      </c>
      <c r="C36" s="97"/>
      <c r="D36" s="97"/>
      <c r="E36" s="194"/>
      <c r="F36" s="19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33"/>
      <c r="BC36" s="133"/>
    </row>
    <row r="37" spans="1:55" s="215" customFormat="1" ht="123" customHeight="1" x14ac:dyDescent="0.35">
      <c r="A37" s="230">
        <v>20</v>
      </c>
      <c r="B37" s="148" t="s">
        <v>161</v>
      </c>
      <c r="C37" s="151" t="s">
        <v>48</v>
      </c>
      <c r="D37" s="134" t="s">
        <v>37</v>
      </c>
      <c r="E37" s="197"/>
      <c r="F37" s="197"/>
      <c r="G37" s="135"/>
      <c r="H37" s="135"/>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223"/>
      <c r="BC37" s="223"/>
    </row>
    <row r="38" spans="1:55" s="213" customFormat="1" ht="141" customHeight="1" x14ac:dyDescent="0.35">
      <c r="A38" s="226">
        <v>21</v>
      </c>
      <c r="B38" s="148" t="s">
        <v>55</v>
      </c>
      <c r="C38" s="151" t="s">
        <v>74</v>
      </c>
      <c r="D38" s="134" t="s">
        <v>37</v>
      </c>
      <c r="E38" s="197"/>
      <c r="F38" s="197"/>
      <c r="G38" s="135"/>
      <c r="H38" s="135"/>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223"/>
      <c r="BC38" s="223"/>
    </row>
    <row r="39" spans="1:55" s="213" customFormat="1" ht="139.5" x14ac:dyDescent="0.35">
      <c r="A39" s="227">
        <v>22</v>
      </c>
      <c r="B39" s="148" t="s">
        <v>89</v>
      </c>
      <c r="C39" s="151" t="s">
        <v>75</v>
      </c>
      <c r="D39" s="134" t="s">
        <v>37</v>
      </c>
      <c r="E39" s="197"/>
      <c r="F39" s="197"/>
      <c r="G39" s="135"/>
      <c r="H39" s="135"/>
      <c r="I39" s="135"/>
      <c r="J39" s="104"/>
      <c r="K39" s="104"/>
      <c r="L39" s="135"/>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223"/>
      <c r="BC39" s="223"/>
    </row>
    <row r="40" spans="1:55" s="213" customFormat="1" ht="116.25" x14ac:dyDescent="0.35">
      <c r="A40" s="227">
        <v>23</v>
      </c>
      <c r="B40" s="148" t="s">
        <v>56</v>
      </c>
      <c r="C40" s="151" t="s">
        <v>76</v>
      </c>
      <c r="D40" s="134" t="s">
        <v>90</v>
      </c>
      <c r="E40" s="197"/>
      <c r="F40" s="197"/>
      <c r="G40" s="135"/>
      <c r="H40" s="135"/>
      <c r="I40" s="135"/>
      <c r="J40" s="104"/>
      <c r="K40" s="104"/>
      <c r="L40" s="135"/>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223"/>
      <c r="BC40" s="223"/>
    </row>
    <row r="41" spans="1:55" s="213" customFormat="1" ht="116.25" x14ac:dyDescent="0.35">
      <c r="A41" s="190">
        <v>24</v>
      </c>
      <c r="B41" s="148" t="s">
        <v>126</v>
      </c>
      <c r="C41" s="151" t="s">
        <v>146</v>
      </c>
      <c r="D41" s="134" t="s">
        <v>41</v>
      </c>
      <c r="E41" s="197"/>
      <c r="F41" s="197"/>
      <c r="G41" s="135"/>
      <c r="H41" s="135"/>
      <c r="I41" s="135"/>
      <c r="J41" s="104"/>
      <c r="K41" s="104"/>
      <c r="L41" s="135"/>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223"/>
      <c r="BC41" s="223"/>
    </row>
    <row r="42" spans="1:55" s="213" customFormat="1" ht="25.5" customHeight="1" thickBot="1" x14ac:dyDescent="0.4">
      <c r="A42" s="231"/>
      <c r="B42" s="152" t="s">
        <v>127</v>
      </c>
      <c r="C42" s="152"/>
      <c r="D42" s="240"/>
      <c r="E42" s="240"/>
      <c r="F42" s="240"/>
      <c r="G42" s="241"/>
      <c r="H42" s="241"/>
      <c r="I42" s="242"/>
      <c r="J42" s="241"/>
      <c r="K42" s="241"/>
      <c r="L42" s="242"/>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24"/>
      <c r="BC42" s="224"/>
    </row>
    <row r="43" spans="1:55" s="213" customFormat="1" ht="138.75" customHeight="1" x14ac:dyDescent="0.35">
      <c r="A43" s="230">
        <v>25</v>
      </c>
      <c r="B43" s="148" t="s">
        <v>142</v>
      </c>
      <c r="C43" s="151"/>
      <c r="D43" s="134" t="s">
        <v>37</v>
      </c>
      <c r="E43" s="197"/>
      <c r="F43" s="197"/>
      <c r="G43" s="135"/>
      <c r="H43" s="135"/>
      <c r="I43" s="135"/>
      <c r="J43" s="104"/>
      <c r="K43" s="104"/>
      <c r="L43" s="135"/>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223"/>
      <c r="BC43" s="223"/>
    </row>
    <row r="44" spans="1:55" s="213" customFormat="1" ht="198" customHeight="1" x14ac:dyDescent="0.35">
      <c r="A44" s="226">
        <v>26</v>
      </c>
      <c r="B44" s="148" t="s">
        <v>104</v>
      </c>
      <c r="C44" s="151" t="s">
        <v>77</v>
      </c>
      <c r="D44" s="134" t="s">
        <v>35</v>
      </c>
      <c r="E44" s="197"/>
      <c r="F44" s="197"/>
      <c r="G44" s="135"/>
      <c r="H44" s="135"/>
      <c r="I44" s="135"/>
      <c r="J44" s="104"/>
      <c r="K44" s="104"/>
      <c r="L44" s="135"/>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223"/>
      <c r="BC44" s="223"/>
    </row>
    <row r="45" spans="1:55" s="213" customFormat="1" ht="168" customHeight="1" x14ac:dyDescent="0.35">
      <c r="A45" s="226">
        <v>27</v>
      </c>
      <c r="B45" s="148" t="s">
        <v>128</v>
      </c>
      <c r="C45" s="151" t="s">
        <v>78</v>
      </c>
      <c r="D45" s="134" t="s">
        <v>35</v>
      </c>
      <c r="E45" s="197"/>
      <c r="F45" s="197"/>
      <c r="G45" s="135"/>
      <c r="H45" s="135"/>
      <c r="I45" s="135"/>
      <c r="J45" s="104"/>
      <c r="K45" s="104"/>
      <c r="L45" s="135"/>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223"/>
      <c r="BC45" s="223"/>
    </row>
    <row r="46" spans="1:55" s="213" customFormat="1" ht="184.5" customHeight="1" x14ac:dyDescent="0.35">
      <c r="A46" s="228">
        <v>28</v>
      </c>
      <c r="B46" s="156" t="s">
        <v>110</v>
      </c>
      <c r="C46" s="151" t="s">
        <v>147</v>
      </c>
      <c r="D46" s="134" t="s">
        <v>37</v>
      </c>
      <c r="E46" s="197"/>
      <c r="F46" s="197"/>
      <c r="G46" s="135"/>
      <c r="H46" s="135"/>
      <c r="I46" s="135"/>
      <c r="J46" s="104"/>
      <c r="K46" s="104"/>
      <c r="L46" s="135"/>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223"/>
      <c r="BC46" s="223"/>
    </row>
    <row r="47" spans="1:55" s="213" customFormat="1" ht="193.5" customHeight="1" x14ac:dyDescent="0.35">
      <c r="A47" s="228">
        <v>29</v>
      </c>
      <c r="B47" s="156" t="s">
        <v>113</v>
      </c>
      <c r="C47" s="151" t="s">
        <v>152</v>
      </c>
      <c r="D47" s="134" t="s">
        <v>37</v>
      </c>
      <c r="E47" s="197"/>
      <c r="F47" s="197"/>
      <c r="G47" s="135"/>
      <c r="H47" s="135"/>
      <c r="I47" s="135"/>
      <c r="J47" s="104"/>
      <c r="K47" s="104"/>
      <c r="L47" s="135"/>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223"/>
      <c r="BC47" s="223"/>
    </row>
    <row r="48" spans="1:55" s="213" customFormat="1" ht="24.75" customHeight="1" x14ac:dyDescent="0.35">
      <c r="A48" s="129"/>
      <c r="B48" s="243" t="s">
        <v>129</v>
      </c>
      <c r="C48" s="153"/>
      <c r="D48" s="194"/>
      <c r="E48" s="194"/>
      <c r="F48" s="194"/>
      <c r="G48" s="154"/>
      <c r="H48" s="154"/>
      <c r="I48" s="142"/>
      <c r="J48" s="154"/>
      <c r="K48" s="154"/>
      <c r="L48" s="142"/>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33"/>
      <c r="BC48" s="133"/>
    </row>
    <row r="49" spans="1:253" s="213" customFormat="1" ht="129.75" customHeight="1" x14ac:dyDescent="0.35">
      <c r="A49" s="225">
        <v>30</v>
      </c>
      <c r="B49" s="148" t="s">
        <v>86</v>
      </c>
      <c r="C49" s="151" t="s">
        <v>81</v>
      </c>
      <c r="D49" s="134" t="s">
        <v>36</v>
      </c>
      <c r="E49" s="197"/>
      <c r="F49" s="197"/>
      <c r="G49" s="135"/>
      <c r="H49" s="135"/>
      <c r="I49" s="138"/>
      <c r="J49" s="146"/>
      <c r="K49" s="146"/>
      <c r="L49" s="138"/>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216"/>
      <c r="BC49" s="216"/>
    </row>
    <row r="50" spans="1:253" s="213" customFormat="1" ht="116.25" x14ac:dyDescent="0.35">
      <c r="A50" s="230">
        <v>31</v>
      </c>
      <c r="B50" s="148" t="s">
        <v>105</v>
      </c>
      <c r="C50" s="151" t="s">
        <v>82</v>
      </c>
      <c r="D50" s="134" t="s">
        <v>36</v>
      </c>
      <c r="E50" s="197"/>
      <c r="F50" s="197"/>
      <c r="G50" s="135"/>
      <c r="H50" s="135"/>
      <c r="I50" s="135"/>
      <c r="J50" s="104" t="s">
        <v>144</v>
      </c>
      <c r="K50" s="104"/>
      <c r="L50" s="135"/>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223"/>
      <c r="BC50" s="223"/>
    </row>
    <row r="51" spans="1:253" s="213" customFormat="1" ht="143.25" customHeight="1" x14ac:dyDescent="0.35">
      <c r="A51" s="226">
        <v>32</v>
      </c>
      <c r="B51" s="148" t="s">
        <v>57</v>
      </c>
      <c r="C51" s="151" t="s">
        <v>83</v>
      </c>
      <c r="D51" s="134" t="s">
        <v>36</v>
      </c>
      <c r="E51" s="197"/>
      <c r="F51" s="197"/>
      <c r="G51" s="135"/>
      <c r="H51" s="135"/>
      <c r="I51" s="135"/>
      <c r="J51" s="104"/>
      <c r="K51" s="104"/>
      <c r="L51" s="135"/>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223"/>
      <c r="BC51" s="223"/>
    </row>
    <row r="52" spans="1:253" s="213" customFormat="1" ht="213.75" customHeight="1" x14ac:dyDescent="0.35">
      <c r="A52" s="228">
        <v>33</v>
      </c>
      <c r="B52" s="148" t="s">
        <v>60</v>
      </c>
      <c r="C52" s="151" t="s">
        <v>148</v>
      </c>
      <c r="D52" s="134" t="s">
        <v>36</v>
      </c>
      <c r="E52" s="197"/>
      <c r="F52" s="197"/>
      <c r="G52" s="135"/>
      <c r="H52" s="135"/>
      <c r="I52" s="135"/>
      <c r="J52" s="104"/>
      <c r="K52" s="104"/>
      <c r="L52" s="135"/>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223"/>
      <c r="BC52" s="223"/>
    </row>
    <row r="53" spans="1:253" s="213" customFormat="1" ht="186" customHeight="1" x14ac:dyDescent="0.35">
      <c r="A53" s="228">
        <v>34</v>
      </c>
      <c r="B53" s="148" t="s">
        <v>111</v>
      </c>
      <c r="C53" s="151" t="s">
        <v>149</v>
      </c>
      <c r="D53" s="134" t="s">
        <v>36</v>
      </c>
      <c r="E53" s="197"/>
      <c r="F53" s="197"/>
      <c r="G53" s="135"/>
      <c r="H53" s="135"/>
      <c r="I53" s="135"/>
      <c r="J53" s="104"/>
      <c r="K53" s="104"/>
      <c r="L53" s="135"/>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223"/>
      <c r="BC53" s="223"/>
    </row>
    <row r="54" spans="1:253" s="213" customFormat="1" ht="163.5" customHeight="1" x14ac:dyDescent="0.35">
      <c r="A54" s="226">
        <v>35</v>
      </c>
      <c r="B54" s="148" t="s">
        <v>61</v>
      </c>
      <c r="C54" s="151" t="s">
        <v>82</v>
      </c>
      <c r="D54" s="134" t="s">
        <v>36</v>
      </c>
      <c r="E54" s="197"/>
      <c r="F54" s="197"/>
      <c r="G54" s="135"/>
      <c r="H54" s="135"/>
      <c r="I54" s="135"/>
      <c r="J54" s="104"/>
      <c r="K54" s="104"/>
      <c r="L54" s="135"/>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223"/>
      <c r="BC54" s="223"/>
    </row>
    <row r="55" spans="1:253" s="213" customFormat="1" ht="171.75" customHeight="1" x14ac:dyDescent="0.35">
      <c r="A55" s="228">
        <v>36</v>
      </c>
      <c r="B55" s="136" t="s">
        <v>130</v>
      </c>
      <c r="C55" s="151" t="s">
        <v>150</v>
      </c>
      <c r="D55" s="134" t="s">
        <v>36</v>
      </c>
      <c r="E55" s="197"/>
      <c r="F55" s="197"/>
      <c r="G55" s="135"/>
      <c r="H55" s="135"/>
      <c r="I55" s="135"/>
      <c r="J55" s="104"/>
      <c r="K55" s="104"/>
      <c r="L55" s="135"/>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223"/>
      <c r="BC55" s="223"/>
    </row>
    <row r="56" spans="1:253" s="213" customFormat="1" ht="160.5" customHeight="1" x14ac:dyDescent="0.35">
      <c r="A56" s="228">
        <v>37</v>
      </c>
      <c r="B56" s="184" t="s">
        <v>131</v>
      </c>
      <c r="C56" s="151" t="s">
        <v>150</v>
      </c>
      <c r="D56" s="134" t="s">
        <v>36</v>
      </c>
      <c r="E56" s="197"/>
      <c r="F56" s="197"/>
      <c r="G56" s="135"/>
      <c r="H56" s="135"/>
      <c r="I56" s="135"/>
      <c r="J56" s="104"/>
      <c r="K56" s="104"/>
      <c r="L56" s="135"/>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223"/>
      <c r="BC56" s="223"/>
    </row>
    <row r="57" spans="1:253" s="213" customFormat="1" ht="25.5" customHeight="1" x14ac:dyDescent="0.35">
      <c r="A57" s="174"/>
      <c r="B57" s="97" t="s">
        <v>25</v>
      </c>
      <c r="C57" s="194"/>
      <c r="D57" s="194"/>
      <c r="E57" s="194"/>
      <c r="F57" s="19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33"/>
      <c r="BC57" s="133"/>
    </row>
    <row r="58" spans="1:253" s="213" customFormat="1" ht="90" customHeight="1" x14ac:dyDescent="0.35">
      <c r="A58" s="222">
        <v>38</v>
      </c>
      <c r="B58" s="155" t="s">
        <v>114</v>
      </c>
      <c r="C58" s="151" t="s">
        <v>79</v>
      </c>
      <c r="D58" s="134" t="s">
        <v>36</v>
      </c>
      <c r="E58" s="197"/>
      <c r="F58" s="197"/>
      <c r="G58" s="135"/>
      <c r="H58" s="135"/>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216"/>
      <c r="BC58" s="216"/>
      <c r="BD58" s="256"/>
      <c r="BE58" s="223"/>
      <c r="BF58" s="223"/>
      <c r="BG58" s="223"/>
      <c r="BH58" s="223"/>
      <c r="BI58" s="223"/>
      <c r="BJ58" s="223"/>
      <c r="BK58" s="223"/>
    </row>
    <row r="59" spans="1:253" s="213" customFormat="1" ht="134.25" customHeight="1" x14ac:dyDescent="0.35">
      <c r="A59" s="232">
        <v>39</v>
      </c>
      <c r="B59" s="155" t="s">
        <v>132</v>
      </c>
      <c r="C59" s="151" t="s">
        <v>79</v>
      </c>
      <c r="D59" s="134" t="s">
        <v>36</v>
      </c>
      <c r="E59" s="197"/>
      <c r="F59" s="197"/>
      <c r="G59" s="135"/>
      <c r="H59" s="135"/>
      <c r="I59" s="135"/>
      <c r="J59" s="104"/>
      <c r="K59" s="104"/>
      <c r="L59" s="135"/>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223"/>
      <c r="BC59" s="223"/>
    </row>
    <row r="60" spans="1:253" s="213" customFormat="1" ht="147" customHeight="1" x14ac:dyDescent="0.35">
      <c r="A60" s="228">
        <v>40</v>
      </c>
      <c r="B60" s="155" t="s">
        <v>158</v>
      </c>
      <c r="C60" s="151" t="s">
        <v>79</v>
      </c>
      <c r="D60" s="134" t="s">
        <v>36</v>
      </c>
      <c r="E60" s="197"/>
      <c r="F60" s="197"/>
      <c r="G60" s="135"/>
      <c r="H60" s="135"/>
      <c r="I60" s="135"/>
      <c r="J60" s="104"/>
      <c r="K60" s="104"/>
      <c r="L60" s="135"/>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223"/>
      <c r="BC60" s="223"/>
    </row>
    <row r="61" spans="1:253" s="215" customFormat="1" ht="24" customHeight="1" x14ac:dyDescent="0.35">
      <c r="A61" s="129"/>
      <c r="B61" s="97" t="s">
        <v>29</v>
      </c>
      <c r="C61" s="153"/>
      <c r="D61" s="194"/>
      <c r="E61" s="194"/>
      <c r="F61" s="194"/>
      <c r="G61" s="97"/>
      <c r="H61" s="217"/>
      <c r="I61" s="97"/>
      <c r="J61" s="154"/>
      <c r="K61" s="97"/>
      <c r="L61" s="217"/>
      <c r="M61" s="97"/>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97"/>
      <c r="BD61" s="221"/>
      <c r="BE61" s="220"/>
      <c r="BF61" s="158"/>
      <c r="BG61" s="220"/>
      <c r="BH61" s="221"/>
      <c r="BI61" s="220"/>
      <c r="BJ61" s="158"/>
      <c r="BK61" s="220"/>
      <c r="BL61" s="221"/>
      <c r="BM61" s="220"/>
      <c r="BN61" s="158"/>
      <c r="BO61" s="220"/>
      <c r="BP61" s="221"/>
      <c r="BQ61" s="220"/>
      <c r="BR61" s="158"/>
      <c r="BS61" s="220"/>
      <c r="BT61" s="221"/>
      <c r="BU61" s="220"/>
      <c r="BV61" s="158"/>
      <c r="BW61" s="220"/>
      <c r="BX61" s="221"/>
      <c r="BY61" s="220"/>
      <c r="BZ61" s="158"/>
      <c r="CA61" s="220"/>
      <c r="CB61" s="221"/>
      <c r="CC61" s="220"/>
      <c r="CD61" s="158"/>
      <c r="CE61" s="220"/>
      <c r="CF61" s="221"/>
      <c r="CG61" s="220"/>
      <c r="CH61" s="158"/>
      <c r="CI61" s="220"/>
      <c r="CJ61" s="221"/>
      <c r="CK61" s="220"/>
      <c r="CL61" s="158"/>
      <c r="CM61" s="220"/>
      <c r="CN61" s="221"/>
      <c r="CO61" s="220"/>
      <c r="CP61" s="158"/>
      <c r="CQ61" s="220"/>
      <c r="CR61" s="221"/>
      <c r="CS61" s="220"/>
      <c r="CT61" s="158"/>
      <c r="CU61" s="220"/>
      <c r="CV61" s="221"/>
      <c r="CW61" s="220"/>
      <c r="CX61" s="158"/>
      <c r="CY61" s="220"/>
      <c r="CZ61" s="221"/>
      <c r="DA61" s="220"/>
      <c r="DB61" s="158"/>
      <c r="DC61" s="220"/>
      <c r="DD61" s="221"/>
      <c r="DE61" s="220"/>
      <c r="DF61" s="158"/>
      <c r="DG61" s="220"/>
      <c r="DH61" s="221"/>
      <c r="DI61" s="220"/>
      <c r="DJ61" s="158"/>
      <c r="DK61" s="220"/>
      <c r="DL61" s="221"/>
      <c r="DM61" s="220"/>
      <c r="DN61" s="158"/>
      <c r="DO61" s="220"/>
      <c r="DP61" s="221"/>
      <c r="DQ61" s="220"/>
      <c r="DR61" s="158"/>
      <c r="DS61" s="220"/>
      <c r="DT61" s="221"/>
      <c r="DU61" s="220"/>
      <c r="DV61" s="158"/>
      <c r="DW61" s="220"/>
      <c r="DX61" s="221"/>
      <c r="DY61" s="220"/>
      <c r="DZ61" s="158"/>
      <c r="EA61" s="220"/>
      <c r="EB61" s="221"/>
      <c r="EC61" s="220"/>
      <c r="ED61" s="158"/>
      <c r="EE61" s="220"/>
      <c r="EF61" s="221"/>
      <c r="EG61" s="220"/>
      <c r="EH61" s="158"/>
      <c r="EI61" s="220"/>
      <c r="EJ61" s="221"/>
      <c r="EK61" s="220"/>
      <c r="EL61" s="158"/>
      <c r="EM61" s="220"/>
      <c r="EN61" s="221"/>
      <c r="EO61" s="220"/>
      <c r="EP61" s="158"/>
      <c r="EQ61" s="220"/>
      <c r="ER61" s="221"/>
      <c r="ES61" s="220"/>
      <c r="ET61" s="158"/>
      <c r="EU61" s="220"/>
      <c r="EV61" s="221"/>
      <c r="EW61" s="220"/>
      <c r="EX61" s="158"/>
      <c r="EY61" s="220"/>
      <c r="EZ61" s="221"/>
      <c r="FA61" s="220"/>
      <c r="FB61" s="158"/>
      <c r="FC61" s="220"/>
      <c r="FD61" s="221"/>
      <c r="FE61" s="220"/>
      <c r="FF61" s="158"/>
      <c r="FG61" s="220"/>
      <c r="FH61" s="221"/>
      <c r="FI61" s="220"/>
      <c r="FJ61" s="158"/>
      <c r="FK61" s="220"/>
      <c r="FL61" s="221"/>
      <c r="FM61" s="220"/>
      <c r="FN61" s="158"/>
      <c r="FO61" s="220"/>
      <c r="FP61" s="221"/>
      <c r="FQ61" s="220"/>
      <c r="FR61" s="158"/>
      <c r="FS61" s="220"/>
      <c r="FT61" s="221"/>
      <c r="FU61" s="220"/>
      <c r="FV61" s="158"/>
      <c r="FW61" s="220"/>
      <c r="FX61" s="221"/>
      <c r="FY61" s="220"/>
      <c r="FZ61" s="158"/>
      <c r="GA61" s="220"/>
      <c r="GB61" s="221"/>
      <c r="GC61" s="220"/>
      <c r="GD61" s="158"/>
      <c r="GE61" s="220"/>
      <c r="GF61" s="221"/>
      <c r="GG61" s="220"/>
      <c r="GH61" s="158"/>
      <c r="GI61" s="220"/>
      <c r="GJ61" s="221"/>
      <c r="GK61" s="220"/>
      <c r="GL61" s="158"/>
      <c r="GM61" s="220"/>
      <c r="GN61" s="221"/>
      <c r="GO61" s="220"/>
      <c r="GP61" s="158"/>
      <c r="GQ61" s="220"/>
      <c r="GR61" s="221"/>
      <c r="GS61" s="220"/>
      <c r="GT61" s="158"/>
      <c r="GU61" s="220"/>
      <c r="GV61" s="221"/>
      <c r="GW61" s="220"/>
      <c r="GX61" s="158"/>
      <c r="GY61" s="220"/>
      <c r="GZ61" s="221"/>
      <c r="HA61" s="220"/>
      <c r="HB61" s="158"/>
      <c r="HC61" s="220"/>
      <c r="HD61" s="221"/>
      <c r="HE61" s="220"/>
      <c r="HF61" s="158"/>
      <c r="HG61" s="220"/>
      <c r="HH61" s="221"/>
      <c r="HI61" s="220"/>
      <c r="HJ61" s="158"/>
      <c r="HK61" s="220"/>
      <c r="HL61" s="221"/>
      <c r="HM61" s="220"/>
      <c r="HN61" s="158"/>
      <c r="HO61" s="220"/>
      <c r="HP61" s="221"/>
      <c r="HQ61" s="220"/>
      <c r="HR61" s="158"/>
      <c r="HS61" s="220"/>
      <c r="HT61" s="221"/>
      <c r="HU61" s="220"/>
      <c r="HV61" s="158"/>
      <c r="HW61" s="220"/>
      <c r="HX61" s="221"/>
      <c r="HY61" s="220"/>
      <c r="HZ61" s="158"/>
      <c r="IA61" s="220"/>
      <c r="IB61" s="221"/>
      <c r="IC61" s="220"/>
      <c r="ID61" s="158"/>
      <c r="IE61" s="220"/>
      <c r="IF61" s="221"/>
      <c r="IG61" s="220"/>
      <c r="IH61" s="158"/>
      <c r="II61" s="220"/>
      <c r="IJ61" s="221"/>
      <c r="IK61" s="220"/>
      <c r="IL61" s="158"/>
      <c r="IM61" s="220"/>
      <c r="IN61" s="221"/>
      <c r="IO61" s="220"/>
      <c r="IP61" s="158"/>
      <c r="IQ61" s="220"/>
      <c r="IR61" s="221"/>
      <c r="IS61" s="220"/>
    </row>
    <row r="62" spans="1:253" s="215" customFormat="1" ht="115.5" customHeight="1" x14ac:dyDescent="0.35">
      <c r="A62" s="226">
        <v>41</v>
      </c>
      <c r="B62" s="156" t="s">
        <v>54</v>
      </c>
      <c r="C62" s="151" t="s">
        <v>151</v>
      </c>
      <c r="D62" s="134" t="s">
        <v>32</v>
      </c>
      <c r="E62" s="197"/>
      <c r="F62" s="197"/>
      <c r="G62" s="135"/>
      <c r="H62" s="135"/>
      <c r="I62" s="218"/>
      <c r="J62" s="104"/>
      <c r="K62" s="218"/>
      <c r="L62" s="219"/>
      <c r="M62" s="218"/>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218"/>
      <c r="BD62" s="221"/>
      <c r="BE62" s="220"/>
      <c r="BF62" s="158"/>
      <c r="BG62" s="220"/>
      <c r="BH62" s="221"/>
      <c r="BI62" s="220"/>
      <c r="BJ62" s="158"/>
      <c r="BK62" s="220"/>
      <c r="BL62" s="221"/>
      <c r="BM62" s="220"/>
      <c r="BN62" s="158"/>
      <c r="BO62" s="220"/>
      <c r="BP62" s="221"/>
      <c r="BQ62" s="220"/>
      <c r="BR62" s="158"/>
      <c r="BS62" s="220"/>
      <c r="BT62" s="221"/>
      <c r="BU62" s="220"/>
      <c r="BV62" s="158"/>
      <c r="BW62" s="220"/>
      <c r="BX62" s="221"/>
      <c r="BY62" s="220"/>
      <c r="BZ62" s="158"/>
      <c r="CA62" s="220"/>
      <c r="CB62" s="221"/>
      <c r="CC62" s="220"/>
      <c r="CD62" s="158"/>
      <c r="CE62" s="220"/>
      <c r="CF62" s="221"/>
      <c r="CG62" s="220"/>
      <c r="CH62" s="158"/>
      <c r="CI62" s="220"/>
      <c r="CJ62" s="221"/>
      <c r="CK62" s="220"/>
      <c r="CL62" s="158"/>
      <c r="CM62" s="220"/>
      <c r="CN62" s="221"/>
      <c r="CO62" s="220"/>
      <c r="CP62" s="158"/>
      <c r="CQ62" s="220"/>
      <c r="CR62" s="221"/>
      <c r="CS62" s="220"/>
      <c r="CT62" s="158"/>
      <c r="CU62" s="220"/>
      <c r="CV62" s="221"/>
      <c r="CW62" s="220"/>
      <c r="CX62" s="158"/>
      <c r="CY62" s="220"/>
      <c r="CZ62" s="221"/>
      <c r="DA62" s="220"/>
      <c r="DB62" s="158"/>
      <c r="DC62" s="220"/>
      <c r="DD62" s="221"/>
      <c r="DE62" s="220"/>
      <c r="DF62" s="158"/>
      <c r="DG62" s="220"/>
      <c r="DH62" s="221"/>
      <c r="DI62" s="220"/>
      <c r="DJ62" s="158"/>
      <c r="DK62" s="220"/>
      <c r="DL62" s="221"/>
      <c r="DM62" s="220"/>
      <c r="DN62" s="158"/>
      <c r="DO62" s="220"/>
      <c r="DP62" s="221"/>
      <c r="DQ62" s="220"/>
      <c r="DR62" s="158"/>
      <c r="DS62" s="220"/>
      <c r="DT62" s="221"/>
      <c r="DU62" s="220"/>
      <c r="DV62" s="158"/>
      <c r="DW62" s="220"/>
      <c r="DX62" s="221"/>
      <c r="DY62" s="220"/>
      <c r="DZ62" s="158"/>
      <c r="EA62" s="220"/>
      <c r="EB62" s="221"/>
      <c r="EC62" s="220"/>
      <c r="ED62" s="158"/>
      <c r="EE62" s="220"/>
      <c r="EF62" s="221"/>
      <c r="EG62" s="220"/>
      <c r="EH62" s="158"/>
      <c r="EI62" s="220"/>
      <c r="EJ62" s="221"/>
      <c r="EK62" s="220"/>
      <c r="EL62" s="158"/>
      <c r="EM62" s="220"/>
      <c r="EN62" s="221"/>
      <c r="EO62" s="220"/>
      <c r="EP62" s="158"/>
      <c r="EQ62" s="220"/>
      <c r="ER62" s="221"/>
      <c r="ES62" s="220"/>
      <c r="ET62" s="158"/>
      <c r="EU62" s="220"/>
      <c r="EV62" s="221"/>
      <c r="EW62" s="220"/>
      <c r="EX62" s="158"/>
      <c r="EY62" s="220"/>
      <c r="EZ62" s="221"/>
      <c r="FA62" s="220"/>
      <c r="FB62" s="158"/>
      <c r="FC62" s="220"/>
      <c r="FD62" s="221"/>
      <c r="FE62" s="220"/>
      <c r="FF62" s="158"/>
      <c r="FG62" s="220"/>
      <c r="FH62" s="221"/>
      <c r="FI62" s="220"/>
      <c r="FJ62" s="158"/>
      <c r="FK62" s="220"/>
      <c r="FL62" s="221"/>
      <c r="FM62" s="220"/>
      <c r="FN62" s="158"/>
      <c r="FO62" s="220"/>
      <c r="FP62" s="221"/>
      <c r="FQ62" s="220"/>
      <c r="FR62" s="158"/>
      <c r="FS62" s="220"/>
      <c r="FT62" s="221"/>
      <c r="FU62" s="220"/>
      <c r="FV62" s="158"/>
      <c r="FW62" s="220"/>
      <c r="FX62" s="221"/>
      <c r="FY62" s="220"/>
      <c r="FZ62" s="158"/>
      <c r="GA62" s="220"/>
      <c r="GB62" s="221"/>
      <c r="GC62" s="220"/>
      <c r="GD62" s="158"/>
      <c r="GE62" s="220"/>
      <c r="GF62" s="221"/>
      <c r="GG62" s="220"/>
      <c r="GH62" s="158"/>
      <c r="GI62" s="220"/>
      <c r="GJ62" s="221"/>
      <c r="GK62" s="220"/>
      <c r="GL62" s="158"/>
      <c r="GM62" s="220"/>
      <c r="GN62" s="221"/>
      <c r="GO62" s="220"/>
      <c r="GP62" s="158"/>
      <c r="GQ62" s="220"/>
      <c r="GR62" s="221"/>
      <c r="GS62" s="220"/>
      <c r="GT62" s="158"/>
      <c r="GU62" s="220"/>
      <c r="GV62" s="221"/>
      <c r="GW62" s="220"/>
      <c r="GX62" s="158"/>
      <c r="GY62" s="220"/>
      <c r="GZ62" s="221"/>
      <c r="HA62" s="220"/>
      <c r="HB62" s="158"/>
      <c r="HC62" s="220"/>
      <c r="HD62" s="221"/>
      <c r="HE62" s="220"/>
      <c r="HF62" s="158"/>
      <c r="HG62" s="220"/>
      <c r="HH62" s="221"/>
      <c r="HI62" s="220"/>
      <c r="HJ62" s="158"/>
      <c r="HK62" s="220"/>
      <c r="HL62" s="221"/>
      <c r="HM62" s="220"/>
      <c r="HN62" s="158"/>
      <c r="HO62" s="220"/>
      <c r="HP62" s="221"/>
      <c r="HQ62" s="220"/>
      <c r="HR62" s="158"/>
      <c r="HS62" s="220"/>
      <c r="HT62" s="221"/>
      <c r="HU62" s="220"/>
      <c r="HV62" s="158"/>
      <c r="HW62" s="220"/>
      <c r="HX62" s="221"/>
      <c r="HY62" s="220"/>
      <c r="HZ62" s="158"/>
      <c r="IA62" s="220"/>
      <c r="IB62" s="221"/>
      <c r="IC62" s="220"/>
      <c r="ID62" s="158"/>
      <c r="IE62" s="220"/>
      <c r="IF62" s="221"/>
      <c r="IG62" s="220"/>
      <c r="IH62" s="158"/>
      <c r="II62" s="220"/>
      <c r="IJ62" s="221"/>
      <c r="IK62" s="220"/>
      <c r="IL62" s="158"/>
      <c r="IM62" s="220"/>
      <c r="IN62" s="221"/>
      <c r="IO62" s="220"/>
      <c r="IP62" s="158"/>
      <c r="IQ62" s="220"/>
      <c r="IR62" s="221"/>
      <c r="IS62" s="220"/>
    </row>
    <row r="63" spans="1:253" s="215" customFormat="1" ht="109.5" customHeight="1" x14ac:dyDescent="0.35">
      <c r="A63" s="228">
        <v>42</v>
      </c>
      <c r="B63" s="148" t="s">
        <v>112</v>
      </c>
      <c r="C63" s="151" t="s">
        <v>151</v>
      </c>
      <c r="D63" s="134" t="s">
        <v>32</v>
      </c>
      <c r="E63" s="197"/>
      <c r="F63" s="197"/>
      <c r="G63" s="135"/>
      <c r="H63" s="135"/>
      <c r="I63" s="218"/>
      <c r="J63" s="104"/>
      <c r="K63" s="218"/>
      <c r="L63" s="219"/>
      <c r="M63" s="218"/>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218"/>
      <c r="BD63" s="221"/>
      <c r="BE63" s="220"/>
      <c r="BF63" s="158"/>
      <c r="BG63" s="220"/>
      <c r="BH63" s="221"/>
      <c r="BI63" s="220"/>
      <c r="BJ63" s="158"/>
      <c r="BK63" s="220"/>
      <c r="BL63" s="221"/>
      <c r="BM63" s="220"/>
      <c r="BN63" s="158"/>
      <c r="BO63" s="220"/>
      <c r="BP63" s="221"/>
      <c r="BQ63" s="220"/>
      <c r="BR63" s="158"/>
      <c r="BS63" s="220"/>
      <c r="BT63" s="221"/>
      <c r="BU63" s="220"/>
      <c r="BV63" s="158"/>
      <c r="BW63" s="220"/>
      <c r="BX63" s="221"/>
      <c r="BY63" s="220"/>
      <c r="BZ63" s="158"/>
      <c r="CA63" s="220"/>
      <c r="CB63" s="221"/>
      <c r="CC63" s="220"/>
      <c r="CD63" s="158"/>
      <c r="CE63" s="220"/>
      <c r="CF63" s="221"/>
      <c r="CG63" s="220"/>
      <c r="CH63" s="158"/>
      <c r="CI63" s="220"/>
      <c r="CJ63" s="221"/>
      <c r="CK63" s="220"/>
      <c r="CL63" s="158"/>
      <c r="CM63" s="220"/>
      <c r="CN63" s="221"/>
      <c r="CO63" s="220"/>
      <c r="CP63" s="158"/>
      <c r="CQ63" s="220"/>
      <c r="CR63" s="221"/>
      <c r="CS63" s="220"/>
      <c r="CT63" s="158"/>
      <c r="CU63" s="220"/>
      <c r="CV63" s="221"/>
      <c r="CW63" s="220"/>
      <c r="CX63" s="158"/>
      <c r="CY63" s="220"/>
      <c r="CZ63" s="221"/>
      <c r="DA63" s="220"/>
      <c r="DB63" s="158"/>
      <c r="DC63" s="220"/>
      <c r="DD63" s="221"/>
      <c r="DE63" s="220"/>
      <c r="DF63" s="158"/>
      <c r="DG63" s="220"/>
      <c r="DH63" s="221"/>
      <c r="DI63" s="220"/>
      <c r="DJ63" s="158"/>
      <c r="DK63" s="220"/>
      <c r="DL63" s="221"/>
      <c r="DM63" s="220"/>
      <c r="DN63" s="158"/>
      <c r="DO63" s="220"/>
      <c r="DP63" s="221"/>
      <c r="DQ63" s="220"/>
      <c r="DR63" s="158"/>
      <c r="DS63" s="220"/>
      <c r="DT63" s="221"/>
      <c r="DU63" s="220"/>
      <c r="DV63" s="158"/>
      <c r="DW63" s="220"/>
      <c r="DX63" s="221"/>
      <c r="DY63" s="220"/>
      <c r="DZ63" s="158"/>
      <c r="EA63" s="220"/>
      <c r="EB63" s="221"/>
      <c r="EC63" s="220"/>
      <c r="ED63" s="158"/>
      <c r="EE63" s="220"/>
      <c r="EF63" s="221"/>
      <c r="EG63" s="220"/>
      <c r="EH63" s="158"/>
      <c r="EI63" s="220"/>
      <c r="EJ63" s="221"/>
      <c r="EK63" s="220"/>
      <c r="EL63" s="158"/>
      <c r="EM63" s="220"/>
      <c r="EN63" s="221"/>
      <c r="EO63" s="220"/>
      <c r="EP63" s="158"/>
      <c r="EQ63" s="220"/>
      <c r="ER63" s="221"/>
      <c r="ES63" s="220"/>
      <c r="ET63" s="158"/>
      <c r="EU63" s="220"/>
      <c r="EV63" s="221"/>
      <c r="EW63" s="220"/>
      <c r="EX63" s="158"/>
      <c r="EY63" s="220"/>
      <c r="EZ63" s="221"/>
      <c r="FA63" s="220"/>
      <c r="FB63" s="158"/>
      <c r="FC63" s="220"/>
      <c r="FD63" s="221"/>
      <c r="FE63" s="220"/>
      <c r="FF63" s="158"/>
      <c r="FG63" s="220"/>
      <c r="FH63" s="221"/>
      <c r="FI63" s="220"/>
      <c r="FJ63" s="158"/>
      <c r="FK63" s="220"/>
      <c r="FL63" s="221"/>
      <c r="FM63" s="220"/>
      <c r="FN63" s="158"/>
      <c r="FO63" s="220"/>
      <c r="FP63" s="221"/>
      <c r="FQ63" s="220"/>
      <c r="FR63" s="158"/>
      <c r="FS63" s="220"/>
      <c r="FT63" s="221"/>
      <c r="FU63" s="220"/>
      <c r="FV63" s="158"/>
      <c r="FW63" s="220"/>
      <c r="FX63" s="221"/>
      <c r="FY63" s="220"/>
      <c r="FZ63" s="158"/>
      <c r="GA63" s="220"/>
      <c r="GB63" s="221"/>
      <c r="GC63" s="220"/>
      <c r="GD63" s="158"/>
      <c r="GE63" s="220"/>
      <c r="GF63" s="221"/>
      <c r="GG63" s="220"/>
      <c r="GH63" s="158"/>
      <c r="GI63" s="220"/>
      <c r="GJ63" s="221"/>
      <c r="GK63" s="220"/>
      <c r="GL63" s="158"/>
      <c r="GM63" s="220"/>
      <c r="GN63" s="221"/>
      <c r="GO63" s="220"/>
      <c r="GP63" s="158"/>
      <c r="GQ63" s="220"/>
      <c r="GR63" s="221"/>
      <c r="GS63" s="220"/>
      <c r="GT63" s="158"/>
      <c r="GU63" s="220"/>
      <c r="GV63" s="221"/>
      <c r="GW63" s="220"/>
      <c r="GX63" s="158"/>
      <c r="GY63" s="220"/>
      <c r="GZ63" s="221"/>
      <c r="HA63" s="220"/>
      <c r="HB63" s="158"/>
      <c r="HC63" s="220"/>
      <c r="HD63" s="221"/>
      <c r="HE63" s="220"/>
      <c r="HF63" s="158"/>
      <c r="HG63" s="220"/>
      <c r="HH63" s="221"/>
      <c r="HI63" s="220"/>
      <c r="HJ63" s="158"/>
      <c r="HK63" s="220"/>
      <c r="HL63" s="221"/>
      <c r="HM63" s="220"/>
      <c r="HN63" s="158"/>
      <c r="HO63" s="220"/>
      <c r="HP63" s="221"/>
      <c r="HQ63" s="220"/>
      <c r="HR63" s="158"/>
      <c r="HS63" s="220"/>
      <c r="HT63" s="221"/>
      <c r="HU63" s="220"/>
      <c r="HV63" s="158"/>
      <c r="HW63" s="220"/>
      <c r="HX63" s="221"/>
      <c r="HY63" s="220"/>
      <c r="HZ63" s="158"/>
      <c r="IA63" s="220"/>
      <c r="IB63" s="221"/>
      <c r="IC63" s="220"/>
      <c r="ID63" s="158"/>
      <c r="IE63" s="220"/>
      <c r="IF63" s="221"/>
      <c r="IG63" s="220"/>
      <c r="IH63" s="158"/>
      <c r="II63" s="220"/>
      <c r="IJ63" s="221"/>
      <c r="IK63" s="220"/>
      <c r="IL63" s="158"/>
      <c r="IM63" s="220"/>
      <c r="IN63" s="221"/>
      <c r="IO63" s="220"/>
      <c r="IP63" s="158"/>
      <c r="IQ63" s="220"/>
      <c r="IR63" s="221"/>
      <c r="IS63" s="220"/>
    </row>
    <row r="64" spans="1:253" s="215" customFormat="1" ht="24" customHeight="1" x14ac:dyDescent="0.35">
      <c r="A64" s="129"/>
      <c r="B64" s="97" t="s">
        <v>44</v>
      </c>
      <c r="C64" s="153"/>
      <c r="D64" s="194"/>
      <c r="E64" s="194"/>
      <c r="F64" s="194"/>
      <c r="G64" s="97"/>
      <c r="H64" s="217"/>
      <c r="I64" s="97"/>
      <c r="J64" s="154"/>
      <c r="K64" s="97"/>
      <c r="L64" s="217"/>
      <c r="M64" s="97"/>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97"/>
      <c r="BD64" s="221"/>
      <c r="BE64" s="220"/>
      <c r="BF64" s="158"/>
      <c r="BG64" s="220"/>
      <c r="BH64" s="221"/>
      <c r="BI64" s="220"/>
      <c r="BJ64" s="158"/>
      <c r="BK64" s="220"/>
      <c r="BL64" s="221"/>
      <c r="BM64" s="220"/>
      <c r="BN64" s="158"/>
      <c r="BO64" s="220"/>
      <c r="BP64" s="221"/>
      <c r="BQ64" s="220"/>
      <c r="BR64" s="158"/>
      <c r="BS64" s="220"/>
      <c r="BT64" s="221"/>
      <c r="BU64" s="220"/>
      <c r="BV64" s="158"/>
      <c r="BW64" s="220"/>
      <c r="BX64" s="221"/>
      <c r="BY64" s="220"/>
      <c r="BZ64" s="158"/>
      <c r="CA64" s="220"/>
      <c r="CB64" s="221"/>
      <c r="CC64" s="220"/>
      <c r="CD64" s="158"/>
      <c r="CE64" s="220"/>
      <c r="CF64" s="221"/>
      <c r="CG64" s="220"/>
      <c r="CH64" s="158"/>
      <c r="CI64" s="220"/>
      <c r="CJ64" s="221"/>
      <c r="CK64" s="220"/>
      <c r="CL64" s="158"/>
      <c r="CM64" s="220"/>
      <c r="CN64" s="221"/>
      <c r="CO64" s="220"/>
      <c r="CP64" s="158"/>
      <c r="CQ64" s="220"/>
      <c r="CR64" s="221"/>
      <c r="CS64" s="220"/>
      <c r="CT64" s="158"/>
      <c r="CU64" s="220"/>
      <c r="CV64" s="221"/>
      <c r="CW64" s="220"/>
      <c r="CX64" s="158"/>
      <c r="CY64" s="220"/>
      <c r="CZ64" s="221"/>
      <c r="DA64" s="220"/>
      <c r="DB64" s="158"/>
      <c r="DC64" s="220"/>
      <c r="DD64" s="221"/>
      <c r="DE64" s="220"/>
      <c r="DF64" s="158"/>
      <c r="DG64" s="220"/>
      <c r="DH64" s="221"/>
      <c r="DI64" s="220"/>
      <c r="DJ64" s="158"/>
      <c r="DK64" s="220"/>
      <c r="DL64" s="221"/>
      <c r="DM64" s="220"/>
      <c r="DN64" s="158"/>
      <c r="DO64" s="220"/>
      <c r="DP64" s="221"/>
      <c r="DQ64" s="220"/>
      <c r="DR64" s="158"/>
      <c r="DS64" s="220"/>
      <c r="DT64" s="221"/>
      <c r="DU64" s="220"/>
      <c r="DV64" s="158"/>
      <c r="DW64" s="220"/>
      <c r="DX64" s="221"/>
      <c r="DY64" s="220"/>
      <c r="DZ64" s="158"/>
      <c r="EA64" s="220"/>
      <c r="EB64" s="221"/>
      <c r="EC64" s="220"/>
      <c r="ED64" s="158"/>
      <c r="EE64" s="220"/>
      <c r="EF64" s="221"/>
      <c r="EG64" s="220"/>
      <c r="EH64" s="158"/>
      <c r="EI64" s="220"/>
      <c r="EJ64" s="221"/>
      <c r="EK64" s="220"/>
      <c r="EL64" s="158"/>
      <c r="EM64" s="220"/>
      <c r="EN64" s="221"/>
      <c r="EO64" s="220"/>
      <c r="EP64" s="158"/>
      <c r="EQ64" s="220"/>
      <c r="ER64" s="221"/>
      <c r="ES64" s="220"/>
      <c r="ET64" s="158"/>
      <c r="EU64" s="220"/>
      <c r="EV64" s="221"/>
      <c r="EW64" s="220"/>
      <c r="EX64" s="158"/>
      <c r="EY64" s="220"/>
      <c r="EZ64" s="221"/>
      <c r="FA64" s="220"/>
      <c r="FB64" s="158"/>
      <c r="FC64" s="220"/>
      <c r="FD64" s="221"/>
      <c r="FE64" s="220"/>
      <c r="FF64" s="158"/>
      <c r="FG64" s="220"/>
      <c r="FH64" s="221"/>
      <c r="FI64" s="220"/>
      <c r="FJ64" s="158"/>
      <c r="FK64" s="220"/>
      <c r="FL64" s="221"/>
      <c r="FM64" s="220"/>
      <c r="FN64" s="158"/>
      <c r="FO64" s="220"/>
      <c r="FP64" s="221"/>
      <c r="FQ64" s="220"/>
      <c r="FR64" s="158"/>
      <c r="FS64" s="220"/>
      <c r="FT64" s="221"/>
      <c r="FU64" s="220"/>
      <c r="FV64" s="158"/>
      <c r="FW64" s="220"/>
      <c r="FX64" s="221"/>
      <c r="FY64" s="220"/>
      <c r="FZ64" s="158"/>
      <c r="GA64" s="220"/>
      <c r="GB64" s="221"/>
      <c r="GC64" s="220"/>
      <c r="GD64" s="158"/>
      <c r="GE64" s="220"/>
      <c r="GF64" s="221"/>
      <c r="GG64" s="220"/>
      <c r="GH64" s="158"/>
      <c r="GI64" s="220"/>
      <c r="GJ64" s="221"/>
      <c r="GK64" s="220"/>
      <c r="GL64" s="158"/>
      <c r="GM64" s="220"/>
      <c r="GN64" s="221"/>
      <c r="GO64" s="220"/>
      <c r="GP64" s="158"/>
      <c r="GQ64" s="220"/>
      <c r="GR64" s="221"/>
      <c r="GS64" s="220"/>
      <c r="GT64" s="158"/>
      <c r="GU64" s="220"/>
      <c r="GV64" s="221"/>
      <c r="GW64" s="220"/>
      <c r="GX64" s="158"/>
      <c r="GY64" s="220"/>
      <c r="GZ64" s="221"/>
      <c r="HA64" s="220"/>
      <c r="HB64" s="158"/>
      <c r="HC64" s="220"/>
      <c r="HD64" s="221"/>
      <c r="HE64" s="220"/>
      <c r="HF64" s="158"/>
      <c r="HG64" s="220"/>
      <c r="HH64" s="221"/>
      <c r="HI64" s="220"/>
      <c r="HJ64" s="158"/>
      <c r="HK64" s="220"/>
      <c r="HL64" s="221"/>
      <c r="HM64" s="220"/>
      <c r="HN64" s="158"/>
      <c r="HO64" s="220"/>
      <c r="HP64" s="221"/>
      <c r="HQ64" s="220"/>
      <c r="HR64" s="158"/>
      <c r="HS64" s="220"/>
      <c r="HT64" s="221"/>
      <c r="HU64" s="220"/>
      <c r="HV64" s="158"/>
      <c r="HW64" s="220"/>
      <c r="HX64" s="221"/>
      <c r="HY64" s="220"/>
      <c r="HZ64" s="158"/>
      <c r="IA64" s="220"/>
      <c r="IB64" s="221"/>
      <c r="IC64" s="220"/>
      <c r="ID64" s="158"/>
      <c r="IE64" s="220"/>
      <c r="IF64" s="221"/>
      <c r="IG64" s="220"/>
      <c r="IH64" s="158"/>
      <c r="II64" s="220"/>
      <c r="IJ64" s="221"/>
      <c r="IK64" s="220"/>
      <c r="IL64" s="158"/>
      <c r="IM64" s="220"/>
      <c r="IN64" s="221"/>
      <c r="IO64" s="220"/>
      <c r="IP64" s="158"/>
      <c r="IQ64" s="220"/>
      <c r="IR64" s="221"/>
      <c r="IS64" s="220"/>
    </row>
    <row r="65" spans="1:253" s="215" customFormat="1" ht="139.5" customHeight="1" x14ac:dyDescent="0.35">
      <c r="A65" s="230">
        <v>43</v>
      </c>
      <c r="B65" s="148" t="s">
        <v>138</v>
      </c>
      <c r="C65" s="137" t="s">
        <v>49</v>
      </c>
      <c r="D65" s="134" t="s">
        <v>36</v>
      </c>
      <c r="E65" s="197"/>
      <c r="F65" s="197"/>
      <c r="G65" s="135"/>
      <c r="H65" s="135"/>
      <c r="I65" s="218"/>
      <c r="J65" s="104"/>
      <c r="K65" s="218"/>
      <c r="L65" s="219"/>
      <c r="M65" s="218"/>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218"/>
      <c r="BD65" s="221"/>
      <c r="BE65" s="220"/>
      <c r="BF65" s="158"/>
      <c r="BG65" s="220"/>
      <c r="BH65" s="221"/>
      <c r="BI65" s="220"/>
      <c r="BJ65" s="158"/>
      <c r="BK65" s="220"/>
      <c r="BL65" s="221"/>
      <c r="BM65" s="220"/>
      <c r="BN65" s="158"/>
      <c r="BO65" s="220"/>
      <c r="BP65" s="221"/>
      <c r="BQ65" s="220"/>
      <c r="BR65" s="158"/>
      <c r="BS65" s="220"/>
      <c r="BT65" s="221"/>
      <c r="BU65" s="220"/>
      <c r="BV65" s="158"/>
      <c r="BW65" s="220"/>
      <c r="BX65" s="221"/>
      <c r="BY65" s="220"/>
      <c r="BZ65" s="158"/>
      <c r="CA65" s="220"/>
      <c r="CB65" s="221"/>
      <c r="CC65" s="220"/>
      <c r="CD65" s="158"/>
      <c r="CE65" s="220"/>
      <c r="CF65" s="221"/>
      <c r="CG65" s="220"/>
      <c r="CH65" s="158"/>
      <c r="CI65" s="220"/>
      <c r="CJ65" s="221"/>
      <c r="CK65" s="220"/>
      <c r="CL65" s="158"/>
      <c r="CM65" s="220"/>
      <c r="CN65" s="221"/>
      <c r="CO65" s="220"/>
      <c r="CP65" s="158"/>
      <c r="CQ65" s="220"/>
      <c r="CR65" s="221"/>
      <c r="CS65" s="220"/>
      <c r="CT65" s="158"/>
      <c r="CU65" s="220"/>
      <c r="CV65" s="221"/>
      <c r="CW65" s="220"/>
      <c r="CX65" s="158"/>
      <c r="CY65" s="220"/>
      <c r="CZ65" s="221"/>
      <c r="DA65" s="220"/>
      <c r="DB65" s="158"/>
      <c r="DC65" s="220"/>
      <c r="DD65" s="221"/>
      <c r="DE65" s="220"/>
      <c r="DF65" s="158"/>
      <c r="DG65" s="220"/>
      <c r="DH65" s="221"/>
      <c r="DI65" s="220"/>
      <c r="DJ65" s="158"/>
      <c r="DK65" s="220"/>
      <c r="DL65" s="221"/>
      <c r="DM65" s="220"/>
      <c r="DN65" s="158"/>
      <c r="DO65" s="220"/>
      <c r="DP65" s="221"/>
      <c r="DQ65" s="220"/>
      <c r="DR65" s="158"/>
      <c r="DS65" s="220"/>
      <c r="DT65" s="221"/>
      <c r="DU65" s="220"/>
      <c r="DV65" s="158"/>
      <c r="DW65" s="220"/>
      <c r="DX65" s="221"/>
      <c r="DY65" s="220"/>
      <c r="DZ65" s="158"/>
      <c r="EA65" s="220"/>
      <c r="EB65" s="221"/>
      <c r="EC65" s="220"/>
      <c r="ED65" s="158"/>
      <c r="EE65" s="220"/>
      <c r="EF65" s="221"/>
      <c r="EG65" s="220"/>
      <c r="EH65" s="158"/>
      <c r="EI65" s="220"/>
      <c r="EJ65" s="221"/>
      <c r="EK65" s="220"/>
      <c r="EL65" s="158"/>
      <c r="EM65" s="220"/>
      <c r="EN65" s="221"/>
      <c r="EO65" s="220"/>
      <c r="EP65" s="158"/>
      <c r="EQ65" s="220"/>
      <c r="ER65" s="221"/>
      <c r="ES65" s="220"/>
      <c r="ET65" s="158"/>
      <c r="EU65" s="220"/>
      <c r="EV65" s="221"/>
      <c r="EW65" s="220"/>
      <c r="EX65" s="158"/>
      <c r="EY65" s="220"/>
      <c r="EZ65" s="221"/>
      <c r="FA65" s="220"/>
      <c r="FB65" s="158"/>
      <c r="FC65" s="220"/>
      <c r="FD65" s="221"/>
      <c r="FE65" s="220"/>
      <c r="FF65" s="158"/>
      <c r="FG65" s="220"/>
      <c r="FH65" s="221"/>
      <c r="FI65" s="220"/>
      <c r="FJ65" s="158"/>
      <c r="FK65" s="220"/>
      <c r="FL65" s="221"/>
      <c r="FM65" s="220"/>
      <c r="FN65" s="158"/>
      <c r="FO65" s="220"/>
      <c r="FP65" s="221"/>
      <c r="FQ65" s="220"/>
      <c r="FR65" s="158"/>
      <c r="FS65" s="220"/>
      <c r="FT65" s="221"/>
      <c r="FU65" s="220"/>
      <c r="FV65" s="158"/>
      <c r="FW65" s="220"/>
      <c r="FX65" s="221"/>
      <c r="FY65" s="220"/>
      <c r="FZ65" s="158"/>
      <c r="GA65" s="220"/>
      <c r="GB65" s="221"/>
      <c r="GC65" s="220"/>
      <c r="GD65" s="158"/>
      <c r="GE65" s="220"/>
      <c r="GF65" s="221"/>
      <c r="GG65" s="220"/>
      <c r="GH65" s="158"/>
      <c r="GI65" s="220"/>
      <c r="GJ65" s="221"/>
      <c r="GK65" s="220"/>
      <c r="GL65" s="158"/>
      <c r="GM65" s="220"/>
      <c r="GN65" s="221"/>
      <c r="GO65" s="220"/>
      <c r="GP65" s="158"/>
      <c r="GQ65" s="220"/>
      <c r="GR65" s="221"/>
      <c r="GS65" s="220"/>
      <c r="GT65" s="158"/>
      <c r="GU65" s="220"/>
      <c r="GV65" s="221"/>
      <c r="GW65" s="220"/>
      <c r="GX65" s="158"/>
      <c r="GY65" s="220"/>
      <c r="GZ65" s="221"/>
      <c r="HA65" s="220"/>
      <c r="HB65" s="158"/>
      <c r="HC65" s="220"/>
      <c r="HD65" s="221"/>
      <c r="HE65" s="220"/>
      <c r="HF65" s="158"/>
      <c r="HG65" s="220"/>
      <c r="HH65" s="221"/>
      <c r="HI65" s="220"/>
      <c r="HJ65" s="158"/>
      <c r="HK65" s="220"/>
      <c r="HL65" s="221"/>
      <c r="HM65" s="220"/>
      <c r="HN65" s="158"/>
      <c r="HO65" s="220"/>
      <c r="HP65" s="221"/>
      <c r="HQ65" s="220"/>
      <c r="HR65" s="158"/>
      <c r="HS65" s="220"/>
      <c r="HT65" s="221"/>
      <c r="HU65" s="220"/>
      <c r="HV65" s="158"/>
      <c r="HW65" s="220"/>
      <c r="HX65" s="221"/>
      <c r="HY65" s="220"/>
      <c r="HZ65" s="158"/>
      <c r="IA65" s="220"/>
      <c r="IB65" s="221"/>
      <c r="IC65" s="220"/>
      <c r="ID65" s="158"/>
      <c r="IE65" s="220"/>
      <c r="IF65" s="221"/>
      <c r="IG65" s="220"/>
      <c r="IH65" s="158"/>
      <c r="II65" s="220"/>
      <c r="IJ65" s="221"/>
      <c r="IK65" s="220"/>
      <c r="IL65" s="158"/>
      <c r="IM65" s="220"/>
      <c r="IN65" s="221"/>
      <c r="IO65" s="220"/>
      <c r="IP65" s="158"/>
      <c r="IQ65" s="220"/>
      <c r="IR65" s="221"/>
      <c r="IS65" s="220"/>
    </row>
    <row r="66" spans="1:253" s="215" customFormat="1" ht="140.25" customHeight="1" x14ac:dyDescent="0.35">
      <c r="A66" s="233">
        <v>44</v>
      </c>
      <c r="B66" s="148" t="s">
        <v>133</v>
      </c>
      <c r="C66" s="137" t="s">
        <v>49</v>
      </c>
      <c r="D66" s="134" t="s">
        <v>36</v>
      </c>
      <c r="E66" s="197"/>
      <c r="F66" s="197"/>
      <c r="G66" s="135"/>
      <c r="H66" s="135"/>
      <c r="I66" s="218"/>
      <c r="J66" s="104"/>
      <c r="K66" s="218"/>
      <c r="L66" s="219"/>
      <c r="M66" s="218"/>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218"/>
      <c r="BD66" s="221"/>
      <c r="BE66" s="220"/>
      <c r="BF66" s="158"/>
      <c r="BG66" s="220"/>
      <c r="BH66" s="221"/>
      <c r="BI66" s="220"/>
      <c r="BJ66" s="158"/>
      <c r="BK66" s="220"/>
      <c r="BL66" s="221"/>
      <c r="BM66" s="220"/>
      <c r="BN66" s="158"/>
      <c r="BO66" s="220"/>
      <c r="BP66" s="221"/>
      <c r="BQ66" s="220"/>
      <c r="BR66" s="158"/>
      <c r="BS66" s="220"/>
      <c r="BT66" s="221"/>
      <c r="BU66" s="220"/>
      <c r="BV66" s="158"/>
      <c r="BW66" s="220"/>
      <c r="BX66" s="221"/>
      <c r="BY66" s="220"/>
      <c r="BZ66" s="158"/>
      <c r="CA66" s="220"/>
      <c r="CB66" s="221"/>
      <c r="CC66" s="220"/>
      <c r="CD66" s="158"/>
      <c r="CE66" s="220"/>
      <c r="CF66" s="221"/>
      <c r="CG66" s="220"/>
      <c r="CH66" s="158"/>
      <c r="CI66" s="220"/>
      <c r="CJ66" s="221"/>
      <c r="CK66" s="220"/>
      <c r="CL66" s="158"/>
      <c r="CM66" s="220"/>
      <c r="CN66" s="221"/>
      <c r="CO66" s="220"/>
      <c r="CP66" s="158"/>
      <c r="CQ66" s="220"/>
      <c r="CR66" s="221"/>
      <c r="CS66" s="220"/>
      <c r="CT66" s="158"/>
      <c r="CU66" s="220"/>
      <c r="CV66" s="221"/>
      <c r="CW66" s="220"/>
      <c r="CX66" s="158"/>
      <c r="CY66" s="220"/>
      <c r="CZ66" s="221"/>
      <c r="DA66" s="220"/>
      <c r="DB66" s="158"/>
      <c r="DC66" s="220"/>
      <c r="DD66" s="221"/>
      <c r="DE66" s="220"/>
      <c r="DF66" s="158"/>
      <c r="DG66" s="220"/>
      <c r="DH66" s="221"/>
      <c r="DI66" s="220"/>
      <c r="DJ66" s="158"/>
      <c r="DK66" s="220"/>
      <c r="DL66" s="221"/>
      <c r="DM66" s="220"/>
      <c r="DN66" s="158"/>
      <c r="DO66" s="220"/>
      <c r="DP66" s="221"/>
      <c r="DQ66" s="220"/>
      <c r="DR66" s="158"/>
      <c r="DS66" s="220"/>
      <c r="DT66" s="221"/>
      <c r="DU66" s="220"/>
      <c r="DV66" s="158"/>
      <c r="DW66" s="220"/>
      <c r="DX66" s="221"/>
      <c r="DY66" s="220"/>
      <c r="DZ66" s="158"/>
      <c r="EA66" s="220"/>
      <c r="EB66" s="221"/>
      <c r="EC66" s="220"/>
      <c r="ED66" s="158"/>
      <c r="EE66" s="220"/>
      <c r="EF66" s="221"/>
      <c r="EG66" s="220"/>
      <c r="EH66" s="158"/>
      <c r="EI66" s="220"/>
      <c r="EJ66" s="221"/>
      <c r="EK66" s="220"/>
      <c r="EL66" s="158"/>
      <c r="EM66" s="220"/>
      <c r="EN66" s="221"/>
      <c r="EO66" s="220"/>
      <c r="EP66" s="158"/>
      <c r="EQ66" s="220"/>
      <c r="ER66" s="221"/>
      <c r="ES66" s="220"/>
      <c r="ET66" s="158"/>
      <c r="EU66" s="220"/>
      <c r="EV66" s="221"/>
      <c r="EW66" s="220"/>
      <c r="EX66" s="158"/>
      <c r="EY66" s="220"/>
      <c r="EZ66" s="221"/>
      <c r="FA66" s="220"/>
      <c r="FB66" s="158"/>
      <c r="FC66" s="220"/>
      <c r="FD66" s="221"/>
      <c r="FE66" s="220"/>
      <c r="FF66" s="158"/>
      <c r="FG66" s="220"/>
      <c r="FH66" s="221"/>
      <c r="FI66" s="220"/>
      <c r="FJ66" s="158"/>
      <c r="FK66" s="220"/>
      <c r="FL66" s="221"/>
      <c r="FM66" s="220"/>
      <c r="FN66" s="158"/>
      <c r="FO66" s="220"/>
      <c r="FP66" s="221"/>
      <c r="FQ66" s="220"/>
      <c r="FR66" s="158"/>
      <c r="FS66" s="220"/>
      <c r="FT66" s="221"/>
      <c r="FU66" s="220"/>
      <c r="FV66" s="158"/>
      <c r="FW66" s="220"/>
      <c r="FX66" s="221"/>
      <c r="FY66" s="220"/>
      <c r="FZ66" s="158"/>
      <c r="GA66" s="220"/>
      <c r="GB66" s="221"/>
      <c r="GC66" s="220"/>
      <c r="GD66" s="158"/>
      <c r="GE66" s="220"/>
      <c r="GF66" s="221"/>
      <c r="GG66" s="220"/>
      <c r="GH66" s="158"/>
      <c r="GI66" s="220"/>
      <c r="GJ66" s="221"/>
      <c r="GK66" s="220"/>
      <c r="GL66" s="158"/>
      <c r="GM66" s="220"/>
      <c r="GN66" s="221"/>
      <c r="GO66" s="220"/>
      <c r="GP66" s="158"/>
      <c r="GQ66" s="220"/>
      <c r="GR66" s="221"/>
      <c r="GS66" s="220"/>
      <c r="GT66" s="158"/>
      <c r="GU66" s="220"/>
      <c r="GV66" s="221"/>
      <c r="GW66" s="220"/>
      <c r="GX66" s="158"/>
      <c r="GY66" s="220"/>
      <c r="GZ66" s="221"/>
      <c r="HA66" s="220"/>
      <c r="HB66" s="158"/>
      <c r="HC66" s="220"/>
      <c r="HD66" s="221"/>
      <c r="HE66" s="220"/>
      <c r="HF66" s="158"/>
      <c r="HG66" s="220"/>
      <c r="HH66" s="221"/>
      <c r="HI66" s="220"/>
      <c r="HJ66" s="158"/>
      <c r="HK66" s="220"/>
      <c r="HL66" s="221"/>
      <c r="HM66" s="220"/>
      <c r="HN66" s="158"/>
      <c r="HO66" s="220"/>
      <c r="HP66" s="221"/>
      <c r="HQ66" s="220"/>
      <c r="HR66" s="158"/>
      <c r="HS66" s="220"/>
      <c r="HT66" s="221"/>
      <c r="HU66" s="220"/>
      <c r="HV66" s="158"/>
      <c r="HW66" s="220"/>
      <c r="HX66" s="221"/>
      <c r="HY66" s="220"/>
      <c r="HZ66" s="158"/>
      <c r="IA66" s="220"/>
      <c r="IB66" s="221"/>
      <c r="IC66" s="220"/>
      <c r="ID66" s="158"/>
      <c r="IE66" s="220"/>
      <c r="IF66" s="221"/>
      <c r="IG66" s="220"/>
      <c r="IH66" s="158"/>
      <c r="II66" s="220"/>
      <c r="IJ66" s="221"/>
      <c r="IK66" s="220"/>
      <c r="IL66" s="158"/>
      <c r="IM66" s="220"/>
      <c r="IN66" s="221"/>
      <c r="IO66" s="220"/>
      <c r="IP66" s="158"/>
      <c r="IQ66" s="220"/>
      <c r="IR66" s="221"/>
      <c r="IS66" s="220"/>
    </row>
    <row r="67" spans="1:253" s="215" customFormat="1" ht="127.5" customHeight="1" x14ac:dyDescent="0.35">
      <c r="A67" s="234">
        <v>45</v>
      </c>
      <c r="B67" s="148" t="s">
        <v>85</v>
      </c>
      <c r="C67" s="137" t="s">
        <v>49</v>
      </c>
      <c r="D67" s="134" t="s">
        <v>36</v>
      </c>
      <c r="E67" s="197"/>
      <c r="F67" s="197"/>
      <c r="G67" s="135"/>
      <c r="H67" s="135"/>
      <c r="I67" s="218"/>
      <c r="J67" s="104"/>
      <c r="K67" s="218"/>
      <c r="L67" s="219"/>
      <c r="M67" s="218"/>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218"/>
      <c r="BD67" s="221"/>
      <c r="BE67" s="220"/>
      <c r="BF67" s="158"/>
      <c r="BG67" s="220"/>
      <c r="BH67" s="221"/>
      <c r="BI67" s="220"/>
      <c r="BJ67" s="158"/>
      <c r="BK67" s="220"/>
      <c r="BL67" s="221"/>
      <c r="BM67" s="220"/>
      <c r="BN67" s="158"/>
      <c r="BO67" s="220"/>
      <c r="BP67" s="221"/>
      <c r="BQ67" s="220"/>
      <c r="BR67" s="158"/>
      <c r="BS67" s="220"/>
      <c r="BT67" s="221"/>
      <c r="BU67" s="220"/>
      <c r="BV67" s="158"/>
      <c r="BW67" s="220"/>
      <c r="BX67" s="221"/>
      <c r="BY67" s="220"/>
      <c r="BZ67" s="158"/>
      <c r="CA67" s="220"/>
      <c r="CB67" s="221"/>
      <c r="CC67" s="220"/>
      <c r="CD67" s="158"/>
      <c r="CE67" s="220"/>
      <c r="CF67" s="221"/>
      <c r="CG67" s="220"/>
      <c r="CH67" s="158"/>
      <c r="CI67" s="220"/>
      <c r="CJ67" s="221"/>
      <c r="CK67" s="220"/>
      <c r="CL67" s="158"/>
      <c r="CM67" s="220"/>
      <c r="CN67" s="221"/>
      <c r="CO67" s="220"/>
      <c r="CP67" s="158"/>
      <c r="CQ67" s="220"/>
      <c r="CR67" s="221"/>
      <c r="CS67" s="220"/>
      <c r="CT67" s="158"/>
      <c r="CU67" s="220"/>
      <c r="CV67" s="221"/>
      <c r="CW67" s="220"/>
      <c r="CX67" s="158"/>
      <c r="CY67" s="220"/>
      <c r="CZ67" s="221"/>
      <c r="DA67" s="220"/>
      <c r="DB67" s="158"/>
      <c r="DC67" s="220"/>
      <c r="DD67" s="221"/>
      <c r="DE67" s="220"/>
      <c r="DF67" s="158"/>
      <c r="DG67" s="220"/>
      <c r="DH67" s="221"/>
      <c r="DI67" s="220"/>
      <c r="DJ67" s="158"/>
      <c r="DK67" s="220"/>
      <c r="DL67" s="221"/>
      <c r="DM67" s="220"/>
      <c r="DN67" s="158"/>
      <c r="DO67" s="220"/>
      <c r="DP67" s="221"/>
      <c r="DQ67" s="220"/>
      <c r="DR67" s="158"/>
      <c r="DS67" s="220"/>
      <c r="DT67" s="221"/>
      <c r="DU67" s="220"/>
      <c r="DV67" s="158"/>
      <c r="DW67" s="220"/>
      <c r="DX67" s="221"/>
      <c r="DY67" s="220"/>
      <c r="DZ67" s="158"/>
      <c r="EA67" s="220"/>
      <c r="EB67" s="221"/>
      <c r="EC67" s="220"/>
      <c r="ED67" s="158"/>
      <c r="EE67" s="220"/>
      <c r="EF67" s="221"/>
      <c r="EG67" s="220"/>
      <c r="EH67" s="158"/>
      <c r="EI67" s="220"/>
      <c r="EJ67" s="221"/>
      <c r="EK67" s="220"/>
      <c r="EL67" s="158"/>
      <c r="EM67" s="220"/>
      <c r="EN67" s="221"/>
      <c r="EO67" s="220"/>
      <c r="EP67" s="158"/>
      <c r="EQ67" s="220"/>
      <c r="ER67" s="221"/>
      <c r="ES67" s="220"/>
      <c r="ET67" s="158"/>
      <c r="EU67" s="220"/>
      <c r="EV67" s="221"/>
      <c r="EW67" s="220"/>
      <c r="EX67" s="158"/>
      <c r="EY67" s="220"/>
      <c r="EZ67" s="221"/>
      <c r="FA67" s="220"/>
      <c r="FB67" s="158"/>
      <c r="FC67" s="220"/>
      <c r="FD67" s="221"/>
      <c r="FE67" s="220"/>
      <c r="FF67" s="158"/>
      <c r="FG67" s="220"/>
      <c r="FH67" s="221"/>
      <c r="FI67" s="220"/>
      <c r="FJ67" s="158"/>
      <c r="FK67" s="220"/>
      <c r="FL67" s="221"/>
      <c r="FM67" s="220"/>
      <c r="FN67" s="158"/>
      <c r="FO67" s="220"/>
      <c r="FP67" s="221"/>
      <c r="FQ67" s="220"/>
      <c r="FR67" s="158"/>
      <c r="FS67" s="220"/>
      <c r="FT67" s="221"/>
      <c r="FU67" s="220"/>
      <c r="FV67" s="158"/>
      <c r="FW67" s="220"/>
      <c r="FX67" s="221"/>
      <c r="FY67" s="220"/>
      <c r="FZ67" s="158"/>
      <c r="GA67" s="220"/>
      <c r="GB67" s="221"/>
      <c r="GC67" s="220"/>
      <c r="GD67" s="158"/>
      <c r="GE67" s="220"/>
      <c r="GF67" s="221"/>
      <c r="GG67" s="220"/>
      <c r="GH67" s="158"/>
      <c r="GI67" s="220"/>
      <c r="GJ67" s="221"/>
      <c r="GK67" s="220"/>
      <c r="GL67" s="158"/>
      <c r="GM67" s="220"/>
      <c r="GN67" s="221"/>
      <c r="GO67" s="220"/>
      <c r="GP67" s="158"/>
      <c r="GQ67" s="220"/>
      <c r="GR67" s="221"/>
      <c r="GS67" s="220"/>
      <c r="GT67" s="158"/>
      <c r="GU67" s="220"/>
      <c r="GV67" s="221"/>
      <c r="GW67" s="220"/>
      <c r="GX67" s="158"/>
      <c r="GY67" s="220"/>
      <c r="GZ67" s="221"/>
      <c r="HA67" s="220"/>
      <c r="HB67" s="158"/>
      <c r="HC67" s="220"/>
      <c r="HD67" s="221"/>
      <c r="HE67" s="220"/>
      <c r="HF67" s="158"/>
      <c r="HG67" s="220"/>
      <c r="HH67" s="221"/>
      <c r="HI67" s="220"/>
      <c r="HJ67" s="158"/>
      <c r="HK67" s="220"/>
      <c r="HL67" s="221"/>
      <c r="HM67" s="220"/>
      <c r="HN67" s="158"/>
      <c r="HO67" s="220"/>
      <c r="HP67" s="221"/>
      <c r="HQ67" s="220"/>
      <c r="HR67" s="158"/>
      <c r="HS67" s="220"/>
      <c r="HT67" s="221"/>
      <c r="HU67" s="220"/>
      <c r="HV67" s="158"/>
      <c r="HW67" s="220"/>
      <c r="HX67" s="221"/>
      <c r="HY67" s="220"/>
      <c r="HZ67" s="158"/>
      <c r="IA67" s="220"/>
      <c r="IB67" s="221"/>
      <c r="IC67" s="220"/>
      <c r="ID67" s="158"/>
      <c r="IE67" s="220"/>
      <c r="IF67" s="221"/>
      <c r="IG67" s="220"/>
      <c r="IH67" s="158"/>
      <c r="II67" s="220"/>
      <c r="IJ67" s="221"/>
      <c r="IK67" s="220"/>
      <c r="IL67" s="158"/>
      <c r="IM67" s="220"/>
      <c r="IN67" s="221"/>
      <c r="IO67" s="220"/>
      <c r="IP67" s="158"/>
      <c r="IQ67" s="220"/>
      <c r="IR67" s="221"/>
      <c r="IS67" s="220"/>
    </row>
    <row r="68" spans="1:253" s="215" customFormat="1" ht="112.5" customHeight="1" x14ac:dyDescent="0.35">
      <c r="A68" s="234">
        <v>46</v>
      </c>
      <c r="B68" s="148" t="s">
        <v>139</v>
      </c>
      <c r="C68" s="137" t="s">
        <v>49</v>
      </c>
      <c r="D68" s="134" t="s">
        <v>36</v>
      </c>
      <c r="E68" s="197"/>
      <c r="F68" s="197"/>
      <c r="G68" s="135"/>
      <c r="H68" s="135"/>
      <c r="I68" s="218"/>
      <c r="J68" s="104"/>
      <c r="K68" s="218"/>
      <c r="L68" s="219"/>
      <c r="M68" s="218"/>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218"/>
      <c r="BD68" s="221"/>
      <c r="BE68" s="220"/>
      <c r="BF68" s="158"/>
      <c r="BG68" s="220"/>
      <c r="BH68" s="221"/>
      <c r="BI68" s="220"/>
      <c r="BJ68" s="158"/>
      <c r="BK68" s="220"/>
      <c r="BL68" s="221"/>
      <c r="BM68" s="220"/>
      <c r="BN68" s="158"/>
      <c r="BO68" s="220"/>
      <c r="BP68" s="221"/>
      <c r="BQ68" s="220"/>
      <c r="BR68" s="158"/>
      <c r="BS68" s="220"/>
      <c r="BT68" s="221"/>
      <c r="BU68" s="220"/>
      <c r="BV68" s="158"/>
      <c r="BW68" s="220"/>
      <c r="BX68" s="221"/>
      <c r="BY68" s="220"/>
      <c r="BZ68" s="158"/>
      <c r="CA68" s="220"/>
      <c r="CB68" s="221"/>
      <c r="CC68" s="220"/>
      <c r="CD68" s="158"/>
      <c r="CE68" s="220"/>
      <c r="CF68" s="221"/>
      <c r="CG68" s="220"/>
      <c r="CH68" s="158"/>
      <c r="CI68" s="220"/>
      <c r="CJ68" s="221"/>
      <c r="CK68" s="220"/>
      <c r="CL68" s="158"/>
      <c r="CM68" s="220"/>
      <c r="CN68" s="221"/>
      <c r="CO68" s="220"/>
      <c r="CP68" s="158"/>
      <c r="CQ68" s="220"/>
      <c r="CR68" s="221"/>
      <c r="CS68" s="220"/>
      <c r="CT68" s="158"/>
      <c r="CU68" s="220"/>
      <c r="CV68" s="221"/>
      <c r="CW68" s="220"/>
      <c r="CX68" s="158"/>
      <c r="CY68" s="220"/>
      <c r="CZ68" s="221"/>
      <c r="DA68" s="220"/>
      <c r="DB68" s="158"/>
      <c r="DC68" s="220"/>
      <c r="DD68" s="221"/>
      <c r="DE68" s="220"/>
      <c r="DF68" s="158"/>
      <c r="DG68" s="220"/>
      <c r="DH68" s="221"/>
      <c r="DI68" s="220"/>
      <c r="DJ68" s="158"/>
      <c r="DK68" s="220"/>
      <c r="DL68" s="221"/>
      <c r="DM68" s="220"/>
      <c r="DN68" s="158"/>
      <c r="DO68" s="220"/>
      <c r="DP68" s="221"/>
      <c r="DQ68" s="220"/>
      <c r="DR68" s="158"/>
      <c r="DS68" s="220"/>
      <c r="DT68" s="221"/>
      <c r="DU68" s="220"/>
      <c r="DV68" s="158"/>
      <c r="DW68" s="220"/>
      <c r="DX68" s="221"/>
      <c r="DY68" s="220"/>
      <c r="DZ68" s="158"/>
      <c r="EA68" s="220"/>
      <c r="EB68" s="221"/>
      <c r="EC68" s="220"/>
      <c r="ED68" s="158"/>
      <c r="EE68" s="220"/>
      <c r="EF68" s="221"/>
      <c r="EG68" s="220"/>
      <c r="EH68" s="158"/>
      <c r="EI68" s="220"/>
      <c r="EJ68" s="221"/>
      <c r="EK68" s="220"/>
      <c r="EL68" s="158"/>
      <c r="EM68" s="220"/>
      <c r="EN68" s="221"/>
      <c r="EO68" s="220"/>
      <c r="EP68" s="158"/>
      <c r="EQ68" s="220"/>
      <c r="ER68" s="221"/>
      <c r="ES68" s="220"/>
      <c r="ET68" s="158"/>
      <c r="EU68" s="220"/>
      <c r="EV68" s="221"/>
      <c r="EW68" s="220"/>
      <c r="EX68" s="158"/>
      <c r="EY68" s="220"/>
      <c r="EZ68" s="221"/>
      <c r="FA68" s="220"/>
      <c r="FB68" s="158"/>
      <c r="FC68" s="220"/>
      <c r="FD68" s="221"/>
      <c r="FE68" s="220"/>
      <c r="FF68" s="158"/>
      <c r="FG68" s="220"/>
      <c r="FH68" s="221"/>
      <c r="FI68" s="220"/>
      <c r="FJ68" s="158"/>
      <c r="FK68" s="220"/>
      <c r="FL68" s="221"/>
      <c r="FM68" s="220"/>
      <c r="FN68" s="158"/>
      <c r="FO68" s="220"/>
      <c r="FP68" s="221"/>
      <c r="FQ68" s="220"/>
      <c r="FR68" s="158"/>
      <c r="FS68" s="220"/>
      <c r="FT68" s="221"/>
      <c r="FU68" s="220"/>
      <c r="FV68" s="158"/>
      <c r="FW68" s="220"/>
      <c r="FX68" s="221"/>
      <c r="FY68" s="220"/>
      <c r="FZ68" s="158"/>
      <c r="GA68" s="220"/>
      <c r="GB68" s="221"/>
      <c r="GC68" s="220"/>
      <c r="GD68" s="158"/>
      <c r="GE68" s="220"/>
      <c r="GF68" s="221"/>
      <c r="GG68" s="220"/>
      <c r="GH68" s="158"/>
      <c r="GI68" s="220"/>
      <c r="GJ68" s="221"/>
      <c r="GK68" s="220"/>
      <c r="GL68" s="158"/>
      <c r="GM68" s="220"/>
      <c r="GN68" s="221"/>
      <c r="GO68" s="220"/>
      <c r="GP68" s="158"/>
      <c r="GQ68" s="220"/>
      <c r="GR68" s="221"/>
      <c r="GS68" s="220"/>
      <c r="GT68" s="158"/>
      <c r="GU68" s="220"/>
      <c r="GV68" s="221"/>
      <c r="GW68" s="220"/>
      <c r="GX68" s="158"/>
      <c r="GY68" s="220"/>
      <c r="GZ68" s="221"/>
      <c r="HA68" s="220"/>
      <c r="HB68" s="158"/>
      <c r="HC68" s="220"/>
      <c r="HD68" s="221"/>
      <c r="HE68" s="220"/>
      <c r="HF68" s="158"/>
      <c r="HG68" s="220"/>
      <c r="HH68" s="221"/>
      <c r="HI68" s="220"/>
      <c r="HJ68" s="158"/>
      <c r="HK68" s="220"/>
      <c r="HL68" s="221"/>
      <c r="HM68" s="220"/>
      <c r="HN68" s="158"/>
      <c r="HO68" s="220"/>
      <c r="HP68" s="221"/>
      <c r="HQ68" s="220"/>
      <c r="HR68" s="158"/>
      <c r="HS68" s="220"/>
      <c r="HT68" s="221"/>
      <c r="HU68" s="220"/>
      <c r="HV68" s="158"/>
      <c r="HW68" s="220"/>
      <c r="HX68" s="221"/>
      <c r="HY68" s="220"/>
      <c r="HZ68" s="158"/>
      <c r="IA68" s="220"/>
      <c r="IB68" s="221"/>
      <c r="IC68" s="220"/>
      <c r="ID68" s="158"/>
      <c r="IE68" s="220"/>
      <c r="IF68" s="221"/>
      <c r="IG68" s="220"/>
      <c r="IH68" s="158"/>
      <c r="II68" s="220"/>
      <c r="IJ68" s="221"/>
      <c r="IK68" s="220"/>
      <c r="IL68" s="158"/>
      <c r="IM68" s="220"/>
      <c r="IN68" s="221"/>
      <c r="IO68" s="220"/>
      <c r="IP68" s="158"/>
      <c r="IQ68" s="220"/>
      <c r="IR68" s="221"/>
      <c r="IS68" s="220"/>
    </row>
    <row r="69" spans="1:253" s="257" customFormat="1" ht="28.5" customHeight="1" x14ac:dyDescent="0.35">
      <c r="A69" s="129"/>
      <c r="B69" s="154" t="s">
        <v>62</v>
      </c>
      <c r="C69" s="97"/>
      <c r="D69" s="97"/>
      <c r="E69" s="237"/>
      <c r="F69" s="237"/>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row>
    <row r="70" spans="1:253" s="215" customFormat="1" ht="120" customHeight="1" x14ac:dyDescent="0.35">
      <c r="A70" s="159">
        <v>47</v>
      </c>
      <c r="B70" s="148" t="s">
        <v>162</v>
      </c>
      <c r="C70" s="151" t="s">
        <v>34</v>
      </c>
      <c r="D70" s="134" t="s">
        <v>36</v>
      </c>
      <c r="E70" s="197"/>
      <c r="F70" s="197"/>
      <c r="G70" s="135"/>
      <c r="H70" s="135"/>
      <c r="I70" s="135" t="s">
        <v>144</v>
      </c>
      <c r="J70" s="104"/>
      <c r="K70" s="104"/>
      <c r="L70" s="135"/>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223"/>
      <c r="BC70" s="223"/>
    </row>
    <row r="71" spans="1:253" s="215" customFormat="1" ht="132" customHeight="1" x14ac:dyDescent="0.35">
      <c r="A71" s="190">
        <v>48</v>
      </c>
      <c r="B71" s="148" t="s">
        <v>116</v>
      </c>
      <c r="C71" s="151" t="s">
        <v>50</v>
      </c>
      <c r="D71" s="134" t="s">
        <v>42</v>
      </c>
      <c r="E71" s="197"/>
      <c r="F71" s="197"/>
      <c r="G71" s="135"/>
      <c r="H71" s="135"/>
      <c r="I71" s="135" t="s">
        <v>144</v>
      </c>
      <c r="J71" s="104"/>
      <c r="K71" s="104"/>
      <c r="L71" s="135"/>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223"/>
      <c r="BC71" s="223"/>
    </row>
    <row r="72" spans="1:253" s="215" customFormat="1" ht="132" customHeight="1" x14ac:dyDescent="0.35">
      <c r="A72" s="160">
        <v>49</v>
      </c>
      <c r="B72" s="148" t="s">
        <v>117</v>
      </c>
      <c r="C72" s="151" t="s">
        <v>50</v>
      </c>
      <c r="D72" s="134" t="s">
        <v>42</v>
      </c>
      <c r="E72" s="197"/>
      <c r="F72" s="197"/>
      <c r="G72" s="135"/>
      <c r="H72" s="135"/>
      <c r="I72" s="135"/>
      <c r="J72" s="104"/>
      <c r="K72" s="104"/>
      <c r="L72" s="135"/>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223"/>
      <c r="BC72" s="223"/>
    </row>
    <row r="73" spans="1:253" s="257" customFormat="1" ht="28.5" customHeight="1" x14ac:dyDescent="0.35">
      <c r="A73" s="129"/>
      <c r="B73" s="154" t="s">
        <v>115</v>
      </c>
      <c r="C73" s="97"/>
      <c r="D73" s="97"/>
      <c r="E73" s="237"/>
      <c r="F73" s="237"/>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row>
    <row r="74" spans="1:253" s="215" customFormat="1" ht="139.5" x14ac:dyDescent="0.35">
      <c r="A74" s="160">
        <v>50</v>
      </c>
      <c r="B74" s="148" t="s">
        <v>163</v>
      </c>
      <c r="C74" s="151" t="s">
        <v>51</v>
      </c>
      <c r="D74" s="134" t="s">
        <v>36</v>
      </c>
      <c r="E74" s="197"/>
      <c r="F74" s="197"/>
      <c r="G74" s="135"/>
      <c r="H74" s="135"/>
      <c r="I74" s="135"/>
      <c r="J74" s="104"/>
      <c r="K74" s="104"/>
      <c r="L74" s="135"/>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223"/>
      <c r="BC74" s="223"/>
    </row>
    <row r="75" spans="1:253" s="215" customFormat="1" ht="139.5" x14ac:dyDescent="0.35">
      <c r="A75" s="235">
        <v>51</v>
      </c>
      <c r="B75" s="148" t="s">
        <v>143</v>
      </c>
      <c r="C75" s="151" t="s">
        <v>51</v>
      </c>
      <c r="D75" s="134" t="s">
        <v>36</v>
      </c>
      <c r="E75" s="197"/>
      <c r="F75" s="197"/>
      <c r="G75" s="135"/>
      <c r="H75" s="135"/>
      <c r="I75" s="135"/>
      <c r="J75" s="104"/>
      <c r="K75" s="104"/>
      <c r="L75" s="135"/>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223"/>
      <c r="BC75" s="223"/>
    </row>
    <row r="76" spans="1:253" s="215" customFormat="1" ht="155.25" customHeight="1" x14ac:dyDescent="0.35">
      <c r="A76" s="190">
        <v>52</v>
      </c>
      <c r="B76" s="192" t="s">
        <v>134</v>
      </c>
      <c r="C76" s="151" t="s">
        <v>51</v>
      </c>
      <c r="D76" s="134" t="s">
        <v>36</v>
      </c>
      <c r="E76" s="197"/>
      <c r="F76" s="197"/>
      <c r="G76" s="135"/>
      <c r="H76" s="135"/>
      <c r="I76" s="135"/>
      <c r="J76" s="104"/>
      <c r="K76" s="104"/>
      <c r="L76" s="135"/>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223"/>
      <c r="BC76" s="223"/>
    </row>
    <row r="77" spans="1:253" ht="34.5" customHeight="1" x14ac:dyDescent="0.35">
      <c r="A77" s="161"/>
      <c r="B77" s="244" t="s">
        <v>95</v>
      </c>
      <c r="C77" s="245"/>
      <c r="D77" s="245"/>
      <c r="E77" s="246"/>
      <c r="F77" s="157"/>
      <c r="G77" s="157"/>
      <c r="H77" s="157"/>
      <c r="I77" s="157"/>
      <c r="J77" s="157"/>
      <c r="K77" s="157"/>
      <c r="L77" s="212"/>
      <c r="M77" s="212"/>
      <c r="N77" s="212"/>
      <c r="O77" s="212"/>
      <c r="P77" s="212"/>
      <c r="Q77" s="212"/>
      <c r="R77" s="212"/>
      <c r="S77" s="247"/>
      <c r="T77" s="247"/>
      <c r="U77" s="247"/>
      <c r="V77" s="247"/>
      <c r="W77" s="247"/>
      <c r="X77" s="247"/>
      <c r="Y77" s="247"/>
      <c r="Z77" s="247"/>
      <c r="AA77" s="247"/>
      <c r="AB77" s="247"/>
      <c r="AC77" s="247"/>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9"/>
    </row>
    <row r="78" spans="1:253" ht="16.5" customHeight="1" x14ac:dyDescent="0.35">
      <c r="F78" s="193"/>
      <c r="G78" s="158"/>
      <c r="H78" s="158"/>
      <c r="I78" s="158"/>
      <c r="J78" s="158"/>
      <c r="K78" s="158"/>
      <c r="L78" s="158"/>
      <c r="M78" s="164"/>
      <c r="N78" s="164"/>
      <c r="O78" s="164"/>
      <c r="P78" s="164"/>
      <c r="Q78" s="164"/>
      <c r="R78" s="164"/>
      <c r="S78" s="164"/>
      <c r="T78" s="164"/>
      <c r="U78" s="164"/>
      <c r="V78" s="164"/>
      <c r="W78" s="164"/>
      <c r="X78" s="164"/>
      <c r="Y78" s="164"/>
      <c r="Z78" s="164"/>
      <c r="AA78" s="164"/>
      <c r="AB78" s="164"/>
      <c r="AC78" s="164"/>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row>
    <row r="79" spans="1:253" ht="23.25" customHeight="1" x14ac:dyDescent="0.35">
      <c r="A79" s="166"/>
      <c r="B79" s="167" t="s">
        <v>64</v>
      </c>
      <c r="F79" s="193"/>
      <c r="G79" s="163"/>
      <c r="H79" s="163"/>
      <c r="I79" s="163"/>
      <c r="J79" s="163"/>
      <c r="K79" s="163"/>
      <c r="L79" s="163"/>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row>
    <row r="80" spans="1:253" ht="24" customHeight="1" x14ac:dyDescent="0.35">
      <c r="A80" s="166"/>
      <c r="B80" s="168" t="s">
        <v>94</v>
      </c>
      <c r="F80" s="193"/>
      <c r="G80" s="163"/>
      <c r="H80" s="163"/>
      <c r="I80" s="163"/>
      <c r="J80" s="163"/>
      <c r="K80" s="163"/>
      <c r="L80" s="163"/>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row>
    <row r="81" spans="1:54" ht="39" customHeight="1" x14ac:dyDescent="0.35">
      <c r="A81" s="166"/>
      <c r="B81" s="169" t="s">
        <v>93</v>
      </c>
      <c r="F81" s="193"/>
      <c r="G81" s="163"/>
      <c r="H81" s="163"/>
      <c r="I81" s="163"/>
      <c r="J81" s="163"/>
      <c r="K81" s="163"/>
      <c r="L81" s="163"/>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row>
    <row r="82" spans="1:54" ht="26.25" customHeight="1" x14ac:dyDescent="0.35">
      <c r="A82" s="170"/>
      <c r="B82" s="171"/>
      <c r="C82" s="172"/>
      <c r="F82" s="193"/>
      <c r="G82" s="163"/>
      <c r="H82" s="163"/>
      <c r="I82" s="163"/>
      <c r="J82" s="163"/>
      <c r="K82" s="163"/>
      <c r="L82" s="163"/>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row>
    <row r="83" spans="1:54" ht="12.75" customHeight="1" x14ac:dyDescent="0.35">
      <c r="F83" s="193"/>
      <c r="G83" s="163"/>
      <c r="H83" s="163"/>
      <c r="I83" s="163"/>
      <c r="J83" s="163"/>
      <c r="K83" s="163"/>
      <c r="L83" s="163"/>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row>
    <row r="84" spans="1:54" ht="25.5" customHeight="1" x14ac:dyDescent="0.35">
      <c r="B84" s="173"/>
      <c r="D84" s="166"/>
      <c r="E84" s="166"/>
      <c r="F84" s="193"/>
      <c r="G84" s="163"/>
      <c r="H84" s="163"/>
      <c r="I84" s="163"/>
      <c r="J84" s="163"/>
      <c r="K84" s="163"/>
      <c r="L84" s="163"/>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row>
    <row r="85" spans="1:54" ht="34.5" customHeight="1" x14ac:dyDescent="0.35">
      <c r="B85" s="171"/>
      <c r="C85" s="172"/>
      <c r="F85" s="193"/>
      <c r="G85" s="163"/>
      <c r="H85" s="163"/>
      <c r="I85" s="163"/>
      <c r="J85" s="163"/>
      <c r="K85" s="163"/>
      <c r="L85" s="163"/>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row>
    <row r="86" spans="1:54" ht="25.5" customHeight="1" x14ac:dyDescent="0.35">
      <c r="B86" s="171"/>
      <c r="F86" s="193"/>
      <c r="G86" s="163"/>
      <c r="H86" s="163"/>
      <c r="I86" s="163"/>
      <c r="J86" s="163"/>
      <c r="K86" s="163"/>
      <c r="L86" s="163"/>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row>
    <row r="87" spans="1:54" ht="18.75" customHeight="1" x14ac:dyDescent="0.35">
      <c r="B87" s="164"/>
      <c r="F87" s="193"/>
      <c r="G87" s="163"/>
      <c r="H87" s="163"/>
      <c r="I87" s="163"/>
      <c r="J87" s="163"/>
      <c r="K87" s="163"/>
      <c r="L87" s="163"/>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row>
    <row r="88" spans="1:54" x14ac:dyDescent="0.35">
      <c r="F88" s="193"/>
      <c r="G88" s="163"/>
      <c r="H88" s="163"/>
      <c r="I88" s="163"/>
      <c r="J88" s="163"/>
      <c r="K88" s="163"/>
      <c r="L88" s="163"/>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row>
    <row r="89" spans="1:54" x14ac:dyDescent="0.35">
      <c r="F89" s="193"/>
      <c r="G89" s="163"/>
      <c r="H89" s="163"/>
      <c r="I89" s="163"/>
      <c r="J89" s="163"/>
      <c r="K89" s="163"/>
      <c r="L89" s="163"/>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row>
    <row r="90" spans="1:54" x14ac:dyDescent="0.35">
      <c r="F90" s="193"/>
      <c r="G90" s="163"/>
      <c r="H90" s="163"/>
      <c r="I90" s="163"/>
      <c r="J90" s="163"/>
      <c r="K90" s="163"/>
      <c r="L90" s="163"/>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row>
    <row r="91" spans="1:54" x14ac:dyDescent="0.35">
      <c r="F91" s="193"/>
      <c r="G91" s="163"/>
      <c r="H91" s="163"/>
      <c r="I91" s="163"/>
      <c r="J91" s="163"/>
      <c r="K91" s="163"/>
      <c r="L91" s="163"/>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row>
    <row r="92" spans="1:54" x14ac:dyDescent="0.35">
      <c r="F92" s="193"/>
      <c r="G92" s="163"/>
      <c r="H92" s="163"/>
      <c r="I92" s="163"/>
      <c r="J92" s="163"/>
      <c r="K92" s="163"/>
      <c r="L92" s="163"/>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c r="BB92" s="165"/>
    </row>
    <row r="93" spans="1:54" x14ac:dyDescent="0.35">
      <c r="F93" s="193"/>
      <c r="G93" s="163"/>
      <c r="H93" s="163"/>
      <c r="I93" s="163"/>
      <c r="J93" s="163"/>
      <c r="K93" s="163"/>
      <c r="L93" s="163"/>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row>
    <row r="94" spans="1:54" x14ac:dyDescent="0.35">
      <c r="F94" s="193"/>
      <c r="G94" s="163"/>
      <c r="H94" s="163"/>
      <c r="I94" s="163"/>
      <c r="J94" s="163"/>
      <c r="K94" s="163"/>
      <c r="L94" s="163"/>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row>
    <row r="95" spans="1:54" x14ac:dyDescent="0.35">
      <c r="F95" s="193"/>
      <c r="G95" s="163"/>
      <c r="H95" s="163"/>
      <c r="I95" s="163"/>
      <c r="J95" s="163"/>
      <c r="K95" s="163"/>
      <c r="L95" s="163"/>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row>
    <row r="96" spans="1:54" x14ac:dyDescent="0.35">
      <c r="A96" s="144"/>
      <c r="B96" s="144"/>
      <c r="C96" s="144"/>
      <c r="D96" s="144"/>
      <c r="E96" s="144"/>
      <c r="F96" s="193"/>
      <c r="G96" s="163"/>
      <c r="H96" s="163"/>
      <c r="I96" s="163"/>
      <c r="J96" s="163"/>
      <c r="K96" s="163"/>
      <c r="L96" s="163"/>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row>
    <row r="97" spans="1:54" x14ac:dyDescent="0.35">
      <c r="A97" s="144"/>
      <c r="B97" s="144"/>
      <c r="C97" s="144"/>
      <c r="D97" s="144"/>
      <c r="E97" s="144"/>
      <c r="F97" s="193"/>
      <c r="G97" s="163"/>
      <c r="H97" s="163"/>
      <c r="I97" s="163"/>
      <c r="J97" s="163"/>
      <c r="K97" s="163"/>
      <c r="L97" s="163"/>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row>
    <row r="98" spans="1:54" x14ac:dyDescent="0.35">
      <c r="A98" s="144"/>
      <c r="B98" s="144"/>
      <c r="C98" s="144"/>
      <c r="D98" s="144"/>
      <c r="E98" s="144"/>
      <c r="F98" s="193"/>
      <c r="G98" s="163"/>
      <c r="H98" s="163"/>
      <c r="I98" s="163"/>
      <c r="J98" s="163"/>
      <c r="K98" s="163"/>
      <c r="L98" s="163"/>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row>
    <row r="99" spans="1:54" x14ac:dyDescent="0.35">
      <c r="A99" s="144"/>
      <c r="B99" s="144"/>
      <c r="C99" s="144"/>
      <c r="D99" s="144"/>
      <c r="E99" s="144"/>
      <c r="F99" s="193"/>
      <c r="G99" s="163"/>
      <c r="H99" s="163"/>
      <c r="I99" s="163"/>
      <c r="J99" s="163"/>
      <c r="K99" s="163"/>
      <c r="L99" s="163"/>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row>
    <row r="100" spans="1:54" x14ac:dyDescent="0.35">
      <c r="A100" s="144"/>
      <c r="B100" s="144"/>
      <c r="C100" s="144"/>
      <c r="D100" s="144"/>
      <c r="E100" s="144"/>
      <c r="F100" s="193"/>
      <c r="G100" s="163"/>
      <c r="H100" s="163"/>
      <c r="I100" s="163"/>
      <c r="J100" s="163"/>
      <c r="K100" s="163"/>
      <c r="L100" s="163"/>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row>
  </sheetData>
  <phoneticPr fontId="10" type="noConversion"/>
  <conditionalFormatting sqref="B74:C76 C70 B77 B71:C72">
    <cfRule type="cellIs" dxfId="9" priority="35" stopIfTrue="1" operator="equal">
      <formula>"n"</formula>
    </cfRule>
  </conditionalFormatting>
  <conditionalFormatting sqref="E64 IS61:IS68 I61:I68 M61:M68 HU61:HU68 HY61:HY68 IC61:IC68 IG61:IG68 IK61:IK68 IO61:IO68 E61 BE61:BE68 BI61:BI68 BM61:BM68 BQ61:BQ68 BU61:BU68 BY61:BY68 CC61:CC68 CG61:CG68 CK61:CK68 CO61:CO68 CS61:CS68 CW61:CW68 DA61:DA68 DE61:DE68 DI61:DI68 DM61:DM68 DQ61:DQ68 DU61:DU68 DY61:DY68 EC61:EC68 EG61:EG68 EK61:EK68 EO61:EO68 ES61:ES68 EW61:EW68 FA61:FA68 FE61:FE68 FI61:FI68 FM61:FM68 FQ61:FQ68 FU61:FU68 FY61:FY68 GC61:GC68 GG61:GG68 GK61:GK68 GO61:GO68 GS61:GS68 GW61:GW68 HA61:HA68 HE61:HE68 HI61:HI68 HM61:HM68 HQ61:HQ68 D61:D64 D41:D42 C57:D57">
    <cfRule type="cellIs" dxfId="8" priority="36" stopIfTrue="1" operator="equal">
      <formula>"n"</formula>
    </cfRule>
  </conditionalFormatting>
  <conditionalFormatting sqref="B26:C29 B36:B40 B30 B33 A26:A31 B46:B48 B43:B44 A33:A35">
    <cfRule type="cellIs" dxfId="7" priority="37" stopIfTrue="1" operator="equal">
      <formula>"STOP"</formula>
    </cfRule>
  </conditionalFormatting>
  <conditionalFormatting sqref="A24 C24">
    <cfRule type="cellIs" dxfId="6" priority="38" stopIfTrue="1" operator="equal">
      <formula>"n"</formula>
    </cfRule>
    <cfRule type="cellIs" dxfId="5" priority="39" stopIfTrue="1" operator="equal">
      <formula>"closed"</formula>
    </cfRule>
  </conditionalFormatting>
  <conditionalFormatting sqref="A32:B32">
    <cfRule type="cellIs" dxfId="4" priority="2" stopIfTrue="1" operator="equal">
      <formula>"STOP"</formula>
    </cfRule>
  </conditionalFormatting>
  <conditionalFormatting sqref="F64 F61">
    <cfRule type="cellIs" dxfId="3" priority="1" stopIfTrue="1" operator="equal">
      <formula>"n"</formula>
    </cfRule>
  </conditionalFormatting>
  <printOptions headings="1" gridLines="1"/>
  <pageMargins left="0.42" right="0.25" top="0.56000000000000005" bottom="0.41" header="0.3" footer="0.3"/>
  <pageSetup scale="54" fitToHeight="0" orientation="landscape" r:id="rId1"/>
  <headerFooter alignWithMargins="0">
    <oddFooter xml:space="preserve">&amp;L&amp;8Last Updated:  </oddFooter>
  </headerFooter>
  <rowBreaks count="3" manualBreakCount="3">
    <brk id="35" max="5" man="1"/>
    <brk id="63" max="5" man="1"/>
    <brk id="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60"/>
  <sheetViews>
    <sheetView zoomScale="130" zoomScaleNormal="130" zoomScaleSheetLayoutView="100" workbookViewId="0">
      <selection sqref="A1:F1"/>
    </sheetView>
  </sheetViews>
  <sheetFormatPr defaultColWidth="9.140625" defaultRowHeight="11.25" x14ac:dyDescent="0.2"/>
  <cols>
    <col min="1" max="1" width="7.5703125" style="19" customWidth="1"/>
    <col min="2" max="2" width="53.7109375" style="2" customWidth="1"/>
    <col min="3" max="4" width="14.7109375" style="2" customWidth="1"/>
    <col min="5" max="5" width="9.5703125" style="2" customWidth="1"/>
    <col min="6" max="6" width="9.5703125" style="15" customWidth="1"/>
    <col min="7" max="7" width="7.85546875" style="2" customWidth="1"/>
    <col min="8" max="10" width="9.7109375" style="2" customWidth="1"/>
    <col min="11" max="16384" width="9.140625" style="2"/>
  </cols>
  <sheetData>
    <row r="1" spans="1:7" ht="41.25" customHeight="1" x14ac:dyDescent="0.2">
      <c r="A1" s="264" t="s">
        <v>155</v>
      </c>
      <c r="B1" s="265"/>
      <c r="C1" s="265"/>
      <c r="D1" s="265"/>
      <c r="E1" s="265"/>
      <c r="F1" s="266"/>
    </row>
    <row r="2" spans="1:7" ht="21" customHeight="1" x14ac:dyDescent="0.2">
      <c r="A2" s="42"/>
      <c r="B2" s="43"/>
      <c r="C2" s="8"/>
      <c r="D2" s="8"/>
      <c r="E2" s="8"/>
      <c r="F2" s="44"/>
    </row>
    <row r="3" spans="1:7" x14ac:dyDescent="0.2">
      <c r="A3" s="42"/>
      <c r="B3" s="8"/>
      <c r="C3" s="92" t="s">
        <v>21</v>
      </c>
      <c r="D3" s="92" t="s">
        <v>22</v>
      </c>
      <c r="E3" s="12" t="s">
        <v>3</v>
      </c>
      <c r="F3" s="48" t="s">
        <v>6</v>
      </c>
      <c r="G3" s="8"/>
    </row>
    <row r="4" spans="1:7" ht="33" customHeight="1" x14ac:dyDescent="0.2">
      <c r="A4" s="45">
        <f>STAT!A12</f>
        <v>1</v>
      </c>
      <c r="B4" s="45" t="str">
        <f>STAT!B12</f>
        <v>Indicate whether the participant is an Adult (A) or Dislocated Worker (DW).</v>
      </c>
      <c r="C4" s="4">
        <f ca="1">COUNTIF(OFFSET(SUM!$C$5,0,RPT!$A4,50,1),"A")</f>
        <v>0</v>
      </c>
      <c r="D4" s="4">
        <f ca="1">COUNTIF(OFFSET(SUM!$C$5,0,RPT!$A4,50,1),"DW")</f>
        <v>0</v>
      </c>
      <c r="E4" s="4">
        <f ca="1">COUNTIF(OFFSET(SUM!$C$5,0,RPT!$A4,50,1),"X")</f>
        <v>0</v>
      </c>
      <c r="F4" s="50">
        <f ca="1">C4+D4+E4</f>
        <v>0</v>
      </c>
      <c r="G4" s="8"/>
    </row>
    <row r="5" spans="1:7" x14ac:dyDescent="0.2">
      <c r="A5" s="46"/>
      <c r="B5" s="3" t="s">
        <v>7</v>
      </c>
      <c r="C5" s="11">
        <f ca="1">IF($E4&gt;0,C4/$E4,0)</f>
        <v>0</v>
      </c>
      <c r="D5" s="11">
        <f ca="1">IF($E4&gt;0,D4/$E4,0)</f>
        <v>0</v>
      </c>
      <c r="E5" s="21"/>
      <c r="F5" s="51"/>
      <c r="G5" s="8"/>
    </row>
    <row r="6" spans="1:7" s="15" customFormat="1" x14ac:dyDescent="0.2">
      <c r="A6" s="46"/>
      <c r="B6" s="16"/>
      <c r="C6" s="202"/>
      <c r="D6" s="202"/>
      <c r="E6" s="202"/>
      <c r="F6" s="202"/>
      <c r="G6" s="25"/>
    </row>
    <row r="7" spans="1:7" x14ac:dyDescent="0.2">
      <c r="A7" s="46"/>
      <c r="B7" s="9"/>
      <c r="C7" s="20"/>
      <c r="D7" s="20"/>
      <c r="E7" s="20"/>
      <c r="F7" s="18"/>
      <c r="G7" s="8"/>
    </row>
    <row r="8" spans="1:7" x14ac:dyDescent="0.2">
      <c r="A8" s="47"/>
      <c r="B8" s="7"/>
      <c r="C8" s="12" t="s">
        <v>4</v>
      </c>
      <c r="D8" s="12" t="s">
        <v>3</v>
      </c>
      <c r="E8" s="48" t="s">
        <v>6</v>
      </c>
      <c r="F8" s="2"/>
    </row>
    <row r="9" spans="1:7" ht="37.5" customHeight="1" x14ac:dyDescent="0.2">
      <c r="A9" s="64">
        <f>STAT!A13</f>
        <v>2</v>
      </c>
      <c r="B9" s="64" t="str">
        <f>STAT!B13</f>
        <v xml:space="preserve">If an Adult, was priority of service in effect for the region at the time of registration? (Y, X) (Note: X=priority of service was not in effect at time of registration). </v>
      </c>
      <c r="C9" s="4">
        <f ca="1">COUNTIF(OFFSET(SUM!$C$5,0,RPT!$A9,50,1),"Y")</f>
        <v>0</v>
      </c>
      <c r="D9" s="4">
        <f ca="1">COUNTIF(OFFSET(SUM!$C$5,0,RPT!$A9,50,1),"X")</f>
        <v>0</v>
      </c>
      <c r="E9" s="4">
        <f ca="1">+C9+D9</f>
        <v>0</v>
      </c>
      <c r="F9" s="2"/>
    </row>
    <row r="10" spans="1:7" x14ac:dyDescent="0.2">
      <c r="A10" s="46"/>
      <c r="B10" s="3" t="s">
        <v>7</v>
      </c>
      <c r="C10" s="11">
        <f ca="1">IF(($C9+$D9)&gt;0,C9/($C9+$D9),0)</f>
        <v>0</v>
      </c>
      <c r="D10" s="21"/>
      <c r="E10" s="51"/>
      <c r="F10" s="2"/>
    </row>
    <row r="11" spans="1:7" x14ac:dyDescent="0.2">
      <c r="A11" s="46"/>
      <c r="B11" s="9"/>
      <c r="C11" s="20"/>
      <c r="D11" s="20"/>
      <c r="E11" s="20"/>
      <c r="F11" s="25"/>
      <c r="G11" s="8"/>
    </row>
    <row r="12" spans="1:7" x14ac:dyDescent="0.2">
      <c r="A12" s="46"/>
      <c r="B12" s="9"/>
      <c r="C12" s="20"/>
      <c r="D12" s="20"/>
      <c r="E12" s="20"/>
      <c r="F12" s="25"/>
      <c r="G12" s="8"/>
    </row>
    <row r="13" spans="1:7" x14ac:dyDescent="0.2">
      <c r="A13" s="46"/>
      <c r="B13" s="5"/>
      <c r="C13" s="12" t="s">
        <v>4</v>
      </c>
      <c r="D13" s="12" t="s">
        <v>5</v>
      </c>
      <c r="E13" s="12" t="s">
        <v>3</v>
      </c>
      <c r="F13" s="48" t="s">
        <v>6</v>
      </c>
      <c r="G13" s="15"/>
    </row>
    <row r="14" spans="1:7" ht="79.150000000000006" customHeight="1" x14ac:dyDescent="0.2">
      <c r="A14" s="49">
        <f>STAT!A14</f>
        <v>3</v>
      </c>
      <c r="B14" s="45" t="str">
        <f>STAT!B14</f>
        <v xml:space="preserve">If yes to #2, was the Adult determined low income under the priority of service rule as described in the local plan and was there documentation in the file to support the low income determination? (Y, N, X) (Note: X= Priority of service was not in effect at time of registration, low-income was not applicable to the participant, or participant was a Dislocated Worker or Incumbent Worker) (Note: Only applicable if received Intensive or Training services). </v>
      </c>
      <c r="C14" s="4">
        <f ca="1">COUNTIF(OFFSET(SUM!$C$5,0,RPT!$A14,50,1),"Y")</f>
        <v>0</v>
      </c>
      <c r="D14" s="94">
        <f ca="1">COUNTIF(OFFSET(SUM!$C$5,0,RPT!$A14,50,1),"N")</f>
        <v>0</v>
      </c>
      <c r="E14" s="4">
        <f ca="1">COUNTIF(OFFSET(SUM!$C$5,0,RPT!$A14,50,1),"X")</f>
        <v>0</v>
      </c>
      <c r="F14" s="50">
        <f ca="1">SUM(C14:E14)</f>
        <v>0</v>
      </c>
      <c r="G14" s="15"/>
    </row>
    <row r="15" spans="1:7" x14ac:dyDescent="0.2">
      <c r="A15" s="46"/>
      <c r="B15" s="13" t="s">
        <v>7</v>
      </c>
      <c r="C15" s="11">
        <f ca="1">IF(($C14+$D14)&gt;0,C14/($C14+$D14),0)</f>
        <v>0</v>
      </c>
      <c r="D15" s="11">
        <f ca="1">IF(($C14+$D14)&gt;0,D14/($C14+$D14),0)</f>
        <v>0</v>
      </c>
      <c r="E15" s="21"/>
      <c r="F15" s="51"/>
      <c r="G15" s="15"/>
    </row>
    <row r="16" spans="1:7" x14ac:dyDescent="0.2">
      <c r="A16" s="46"/>
      <c r="B16" s="16"/>
      <c r="C16" s="20"/>
      <c r="D16" s="20"/>
      <c r="E16" s="20"/>
      <c r="F16" s="25"/>
      <c r="G16" s="8"/>
    </row>
    <row r="17" spans="1:7" x14ac:dyDescent="0.2">
      <c r="A17" s="46"/>
      <c r="B17" s="16"/>
      <c r="C17" s="20"/>
      <c r="D17" s="20"/>
      <c r="E17" s="20"/>
      <c r="F17" s="25"/>
      <c r="G17" s="8"/>
    </row>
    <row r="18" spans="1:7" x14ac:dyDescent="0.2">
      <c r="A18" s="46"/>
      <c r="B18" s="5"/>
      <c r="C18" s="12" t="s">
        <v>4</v>
      </c>
      <c r="D18" s="12" t="s">
        <v>5</v>
      </c>
      <c r="E18" s="12" t="s">
        <v>3</v>
      </c>
      <c r="F18" s="48" t="s">
        <v>6</v>
      </c>
      <c r="G18" s="15"/>
    </row>
    <row r="19" spans="1:7" ht="66" customHeight="1" x14ac:dyDescent="0.2">
      <c r="A19" s="49">
        <f>STAT!A15</f>
        <v>4</v>
      </c>
      <c r="B19" s="45" t="str">
        <f>STAT!B15</f>
        <v xml:space="preserve">If a Dislocated Worker, did the case file contain documentation of lay-off, termination, plant closure, or other eligible Dislocated Worker criteria?  (Y, N, X) (Note: X=Participant was not determined eligible as a Dislocated Worker). </v>
      </c>
      <c r="C19" s="4">
        <f ca="1">COUNTIF(OFFSET(SUM!$C$5,0,RPT!$A19,50,1),"Y")</f>
        <v>0</v>
      </c>
      <c r="D19" s="40">
        <f ca="1">COUNTIF(OFFSET(SUM!$C$5,0,RPT!$A19,50,1),"N")</f>
        <v>0</v>
      </c>
      <c r="E19" s="4">
        <f ca="1">COUNTIF(OFFSET(SUM!$C$5,0,RPT!$A19,50,1),"X")</f>
        <v>0</v>
      </c>
      <c r="F19" s="50">
        <f ca="1">SUM(C19:E19)</f>
        <v>0</v>
      </c>
      <c r="G19" s="15"/>
    </row>
    <row r="20" spans="1:7" x14ac:dyDescent="0.2">
      <c r="A20" s="46"/>
      <c r="B20" s="13" t="s">
        <v>7</v>
      </c>
      <c r="C20" s="11">
        <f ca="1">IF(($C19+$D19)&gt;0,C19/($C19+$D19),0)</f>
        <v>0</v>
      </c>
      <c r="D20" s="11">
        <f ca="1">IF(($C19+$D19)&gt;0,D19/($C19+$D19),0)</f>
        <v>0</v>
      </c>
      <c r="E20" s="21"/>
      <c r="F20" s="51"/>
      <c r="G20" s="15"/>
    </row>
    <row r="21" spans="1:7" x14ac:dyDescent="0.2">
      <c r="A21" s="46"/>
      <c r="B21" s="16"/>
      <c r="C21" s="20"/>
      <c r="D21" s="20"/>
      <c r="E21" s="20"/>
      <c r="F21" s="25"/>
      <c r="G21" s="8"/>
    </row>
    <row r="22" spans="1:7" x14ac:dyDescent="0.2">
      <c r="A22" s="46"/>
      <c r="B22" s="16"/>
      <c r="C22" s="20"/>
      <c r="D22" s="20"/>
      <c r="E22" s="20"/>
      <c r="F22" s="25"/>
      <c r="G22" s="8"/>
    </row>
    <row r="23" spans="1:7" x14ac:dyDescent="0.2">
      <c r="A23" s="46"/>
      <c r="B23" s="5"/>
      <c r="C23" s="12" t="s">
        <v>4</v>
      </c>
      <c r="D23" s="12" t="s">
        <v>5</v>
      </c>
      <c r="E23" s="12" t="s">
        <v>3</v>
      </c>
      <c r="F23" s="12" t="s">
        <v>6</v>
      </c>
    </row>
    <row r="24" spans="1:7" ht="66" customHeight="1" x14ac:dyDescent="0.2">
      <c r="A24" s="49">
        <f>STAT!A16</f>
        <v>5</v>
      </c>
      <c r="B24" s="45" t="str">
        <f>STAT!B16</f>
        <v xml:space="preserve">Was documentation in the case file that the participant was 18 years of age or older at registration? (Y, N, X).  (Note: If  DW, participant does not have to be 18; however, determination of age must be documented). </v>
      </c>
      <c r="C24" s="4">
        <f ca="1">COUNTIF(OFFSET(SUM!$C$5,0,RPT!$A24,50,1),"Y")</f>
        <v>0</v>
      </c>
      <c r="D24" s="40">
        <f ca="1">COUNTIF(OFFSET(SUM!$C$5,0,RPT!$A24,50,1),"N")</f>
        <v>0</v>
      </c>
      <c r="E24" s="40">
        <f ca="1">COUNTIF(OFFSET(SUM!$C$5,0,RPT!$A24,50,1),"x")</f>
        <v>0</v>
      </c>
      <c r="F24" s="4">
        <f ca="1">SUM(C24:D24)</f>
        <v>0</v>
      </c>
    </row>
    <row r="25" spans="1:7" x14ac:dyDescent="0.2">
      <c r="A25" s="46"/>
      <c r="B25" s="13" t="s">
        <v>7</v>
      </c>
      <c r="C25" s="11">
        <f ca="1">IF(($C24+$D24)&gt;0,C24/($C24+$D24),0)</f>
        <v>0</v>
      </c>
      <c r="D25" s="11">
        <f ca="1">IF(($C24+$D24)&gt;0,D24/($C24+$D24),0)</f>
        <v>0</v>
      </c>
      <c r="E25" s="21"/>
      <c r="F25" s="21"/>
    </row>
    <row r="26" spans="1:7" x14ac:dyDescent="0.2">
      <c r="A26" s="46"/>
      <c r="B26" s="16"/>
      <c r="C26" s="20"/>
      <c r="D26" s="20"/>
      <c r="E26" s="20"/>
      <c r="F26" s="25"/>
      <c r="G26" s="8"/>
    </row>
    <row r="27" spans="1:7" x14ac:dyDescent="0.2">
      <c r="A27" s="46"/>
      <c r="B27" s="16"/>
      <c r="C27" s="20"/>
      <c r="D27" s="20"/>
      <c r="E27" s="20"/>
      <c r="F27" s="2"/>
    </row>
    <row r="28" spans="1:7" x14ac:dyDescent="0.2">
      <c r="A28" s="46"/>
      <c r="B28" s="5"/>
      <c r="C28" s="12" t="s">
        <v>4</v>
      </c>
      <c r="D28" s="12" t="s">
        <v>5</v>
      </c>
      <c r="E28" s="12" t="s">
        <v>6</v>
      </c>
      <c r="F28" s="2"/>
    </row>
    <row r="29" spans="1:7" ht="22.5" x14ac:dyDescent="0.2">
      <c r="A29" s="49">
        <f>STAT!A17</f>
        <v>6</v>
      </c>
      <c r="B29" s="45" t="str">
        <f>STAT!B17</f>
        <v xml:space="preserve">Was documentation in the case file of U.S. citizenship or authorization to work in the U.S.? (Y, N). </v>
      </c>
      <c r="C29" s="4">
        <f ca="1">COUNTIF(OFFSET(SUM!$C$5,0,RPT!$A29,50,1),"Y")</f>
        <v>0</v>
      </c>
      <c r="D29" s="40">
        <f ca="1">COUNTIF(OFFSET(SUM!$C$5,0,RPT!$A29,50,1),"N")</f>
        <v>0</v>
      </c>
      <c r="E29" s="4">
        <f ca="1">SUM(C29:D29)</f>
        <v>0</v>
      </c>
      <c r="F29" s="2"/>
    </row>
    <row r="30" spans="1:7" x14ac:dyDescent="0.2">
      <c r="A30" s="46"/>
      <c r="B30" s="13" t="s">
        <v>7</v>
      </c>
      <c r="C30" s="11">
        <f ca="1">IF(($C29+$D29)&gt;0,C29/($C29+$D29),0)</f>
        <v>0</v>
      </c>
      <c r="D30" s="11">
        <f ca="1">IF(($C29+$D29)&gt;0,D29/($C29+$D29),0)</f>
        <v>0</v>
      </c>
      <c r="E30" s="21"/>
      <c r="F30" s="2"/>
    </row>
    <row r="31" spans="1:7" x14ac:dyDescent="0.2">
      <c r="A31" s="46"/>
      <c r="B31" s="16"/>
      <c r="C31" s="20"/>
      <c r="D31" s="20"/>
      <c r="E31" s="20"/>
      <c r="F31" s="25"/>
      <c r="G31" s="8"/>
    </row>
    <row r="32" spans="1:7" x14ac:dyDescent="0.2">
      <c r="A32" s="46"/>
      <c r="B32" s="16"/>
      <c r="C32" s="20"/>
      <c r="D32" s="20"/>
      <c r="E32" s="20"/>
      <c r="F32" s="25"/>
      <c r="G32" s="8"/>
    </row>
    <row r="33" spans="1:7" x14ac:dyDescent="0.2">
      <c r="A33" s="46"/>
      <c r="B33" s="16"/>
      <c r="C33" s="12" t="s">
        <v>4</v>
      </c>
      <c r="D33" s="12" t="s">
        <v>5</v>
      </c>
      <c r="E33" s="12" t="s">
        <v>3</v>
      </c>
      <c r="F33" s="48" t="s">
        <v>6</v>
      </c>
    </row>
    <row r="34" spans="1:7" ht="45" x14ac:dyDescent="0.2">
      <c r="A34" s="49">
        <f>STAT!A18</f>
        <v>7</v>
      </c>
      <c r="B34" s="45" t="str">
        <f>STAT!B18</f>
        <v xml:space="preserve">If required, was documentation in the case file of Selective Service Registration or an allowable exemption? (Y, N, X) (Note: X= exempt from selective service registration) (Note: federal requirement for males born on or after January 1, 1960).  </v>
      </c>
      <c r="C34" s="4">
        <f ca="1">COUNTIF(OFFSET(SUM!$C$5,0,RPT!$A34,50,1),"Y")</f>
        <v>0</v>
      </c>
      <c r="D34" s="40">
        <f ca="1">COUNTIF(OFFSET(SUM!$C$5,0,RPT!$A34,50,1),"N")</f>
        <v>0</v>
      </c>
      <c r="E34" s="4">
        <f ca="1">COUNTIF(OFFSET(SUM!$C$5,0,RPT!$A34,50,1),"X")</f>
        <v>0</v>
      </c>
      <c r="F34" s="50">
        <f ca="1">C34+D34+E34</f>
        <v>0</v>
      </c>
    </row>
    <row r="35" spans="1:7" x14ac:dyDescent="0.2">
      <c r="A35" s="46"/>
      <c r="B35" s="13" t="s">
        <v>7</v>
      </c>
      <c r="C35" s="11">
        <f ca="1">IF(($C34+$D34)&gt;0,C34/($C34+$D34),0)</f>
        <v>0</v>
      </c>
      <c r="D35" s="11">
        <f ca="1">IF(($C34+$D34)&gt;0,D34/($C34+$D34),0)</f>
        <v>0</v>
      </c>
      <c r="E35" s="21"/>
      <c r="F35" s="51"/>
    </row>
    <row r="36" spans="1:7" x14ac:dyDescent="0.2">
      <c r="A36" s="46"/>
      <c r="B36" s="16"/>
      <c r="C36" s="20"/>
      <c r="D36" s="20"/>
      <c r="E36" s="18"/>
      <c r="F36" s="20"/>
      <c r="G36" s="25"/>
    </row>
    <row r="37" spans="1:7" x14ac:dyDescent="0.2">
      <c r="A37" s="46"/>
      <c r="B37" s="16"/>
      <c r="C37" s="20"/>
      <c r="D37" s="20"/>
      <c r="E37" s="202"/>
      <c r="F37" s="20"/>
      <c r="G37" s="25"/>
    </row>
    <row r="38" spans="1:7" x14ac:dyDescent="0.2">
      <c r="A38" s="46"/>
      <c r="B38" s="16"/>
      <c r="C38" s="12" t="s">
        <v>4</v>
      </c>
      <c r="D38" s="12" t="s">
        <v>5</v>
      </c>
      <c r="E38" s="12" t="s">
        <v>3</v>
      </c>
      <c r="F38" s="48" t="s">
        <v>6</v>
      </c>
      <c r="G38" s="15"/>
    </row>
    <row r="39" spans="1:7" ht="42" customHeight="1" x14ac:dyDescent="0.2">
      <c r="A39" s="49">
        <f>STAT!A20</f>
        <v>8</v>
      </c>
      <c r="B39" s="45" t="str">
        <f>STAT!B20</f>
        <v>If the participant was a veteran, did the file contain documentation to verify veteran status? (Y, N, X) (Note: X= Participant was not a veteran.).</v>
      </c>
      <c r="C39" s="4">
        <f ca="1">COUNTIF(OFFSET(SUM!$C$5,0,RPT!$A39,50,1),"Y")</f>
        <v>0</v>
      </c>
      <c r="D39" s="40">
        <f ca="1">COUNTIF(OFFSET(SUM!$C$5,0,RPT!$A39,50,1),"N")</f>
        <v>0</v>
      </c>
      <c r="E39" s="4">
        <f ca="1">COUNTIF(OFFSET(SUM!$C$5,0,RPT!$A39,50,1),"X")</f>
        <v>0</v>
      </c>
      <c r="F39" s="50">
        <f ca="1">C39+D39+E39</f>
        <v>0</v>
      </c>
      <c r="G39" s="15"/>
    </row>
    <row r="40" spans="1:7" x14ac:dyDescent="0.2">
      <c r="A40" s="46"/>
      <c r="B40" s="13" t="s">
        <v>7</v>
      </c>
      <c r="C40" s="11">
        <f ca="1">IF(($C39+$D39)&gt;0,C39/($C39+$D39),0)</f>
        <v>0</v>
      </c>
      <c r="D40" s="11">
        <f ca="1">IF(($C39+$D39)&gt;0,D39/($C39+$D39),0)</f>
        <v>0</v>
      </c>
      <c r="E40" s="21"/>
      <c r="F40" s="51"/>
      <c r="G40" s="15"/>
    </row>
    <row r="41" spans="1:7" x14ac:dyDescent="0.2">
      <c r="A41" s="46"/>
      <c r="B41" s="16"/>
      <c r="C41" s="20"/>
      <c r="D41" s="20"/>
      <c r="E41" s="20"/>
      <c r="F41" s="25"/>
      <c r="G41" s="8"/>
    </row>
    <row r="42" spans="1:7" x14ac:dyDescent="0.2">
      <c r="A42" s="46"/>
      <c r="B42" s="16"/>
      <c r="C42" s="20"/>
      <c r="D42" s="20"/>
      <c r="E42" s="20"/>
      <c r="F42" s="25"/>
      <c r="G42" s="8"/>
    </row>
    <row r="43" spans="1:7" x14ac:dyDescent="0.2">
      <c r="A43" s="46"/>
      <c r="B43" s="16"/>
      <c r="C43" s="24" t="s">
        <v>4</v>
      </c>
      <c r="D43" s="24" t="s">
        <v>5</v>
      </c>
      <c r="E43" s="12" t="s">
        <v>3</v>
      </c>
      <c r="F43" s="52" t="s">
        <v>6</v>
      </c>
    </row>
    <row r="44" spans="1:7" s="25" customFormat="1" ht="45" x14ac:dyDescent="0.2">
      <c r="A44" s="49">
        <f>STAT!A21</f>
        <v>9</v>
      </c>
      <c r="B44" s="45" t="str">
        <f>STAT!B21</f>
        <v>If the participant was an eligible spouse of a veteran, did the file contain documentation to verify eligible spouse of a veteran status?(Y, N, X) (Note: X= Participant was not an eligible spouse of a veteran).</v>
      </c>
      <c r="C44" s="4">
        <f ca="1">COUNTIF(OFFSET(SUM!$C$5,0,RPT!$A44,50,1),"Y")</f>
        <v>0</v>
      </c>
      <c r="D44" s="40">
        <f ca="1">COUNTIF(OFFSET(SUM!$C$5,0,RPT!$A44,50,1),"N")</f>
        <v>0</v>
      </c>
      <c r="E44" s="4">
        <f ca="1">COUNTIF(OFFSET(SUM!$C$5,0,RPT!$A44,50,1),"X")</f>
        <v>0</v>
      </c>
      <c r="F44" s="50">
        <f ca="1">C44+D44+E44</f>
        <v>0</v>
      </c>
    </row>
    <row r="45" spans="1:7" s="25" customFormat="1" x14ac:dyDescent="0.2">
      <c r="A45" s="46"/>
      <c r="B45" s="13" t="s">
        <v>7</v>
      </c>
      <c r="C45" s="11">
        <f ca="1">IF(($C44+$D44)&gt;0,C44/($C44+$D44),0)</f>
        <v>0</v>
      </c>
      <c r="D45" s="11">
        <f ca="1">IF(($C44+$D44)&gt;0,D44/($C44+$D44),0)</f>
        <v>0</v>
      </c>
      <c r="E45" s="21"/>
      <c r="F45" s="51"/>
    </row>
    <row r="46" spans="1:7" s="25" customFormat="1" ht="12.75" x14ac:dyDescent="0.2">
      <c r="A46" s="46"/>
      <c r="B46" s="16"/>
      <c r="C46" s="17"/>
      <c r="D46" s="17"/>
      <c r="E46"/>
      <c r="F46"/>
      <c r="G46"/>
    </row>
    <row r="47" spans="1:7" s="25" customFormat="1" ht="12.75" x14ac:dyDescent="0.2">
      <c r="A47" s="46"/>
      <c r="B47" s="16"/>
      <c r="C47" s="17"/>
      <c r="D47" s="17"/>
      <c r="E47"/>
      <c r="F47"/>
      <c r="G47"/>
    </row>
    <row r="48" spans="1:7" s="25" customFormat="1" x14ac:dyDescent="0.2">
      <c r="A48" s="46"/>
      <c r="B48" s="16"/>
      <c r="C48" s="24" t="s">
        <v>4</v>
      </c>
      <c r="D48" s="24" t="s">
        <v>5</v>
      </c>
      <c r="E48" s="24" t="s">
        <v>6</v>
      </c>
    </row>
    <row r="49" spans="1:7" s="25" customFormat="1" ht="39.75" customHeight="1" x14ac:dyDescent="0.2">
      <c r="A49" s="65">
        <f>STAT!A24</f>
        <v>10</v>
      </c>
      <c r="B49" s="45" t="str">
        <f>STAT!B24</f>
        <v xml:space="preserve">Was documentation in the case file of a core service such as an initial assessment or job search and placement assistance? (Y, N). </v>
      </c>
      <c r="C49" s="4">
        <f ca="1">COUNTIF(OFFSET(SUM!$C$5,0,RPT!$A49,50,1),"Y")</f>
        <v>0</v>
      </c>
      <c r="D49" s="40">
        <f ca="1">COUNTIF(OFFSET(SUM!$C$5,0,RPT!$A49,50,1),"N")</f>
        <v>0</v>
      </c>
      <c r="E49" s="4">
        <f ca="1">+C49+D49</f>
        <v>0</v>
      </c>
    </row>
    <row r="50" spans="1:7" s="25" customFormat="1" x14ac:dyDescent="0.2">
      <c r="A50" s="46"/>
      <c r="B50" s="13" t="s">
        <v>7</v>
      </c>
      <c r="C50" s="11">
        <f ca="1">IF(($C49+$D49)&gt;0,C49/($C49+$D49),0)</f>
        <v>0</v>
      </c>
      <c r="D50" s="11">
        <f ca="1">IF(($C49+$D49)&gt;0,D49/($C49+$D49),0)</f>
        <v>0</v>
      </c>
      <c r="E50" s="21"/>
    </row>
    <row r="51" spans="1:7" customFormat="1" ht="12.75" x14ac:dyDescent="0.2">
      <c r="B51" s="93"/>
    </row>
    <row r="52" spans="1:7" customFormat="1" ht="12.75" x14ac:dyDescent="0.2">
      <c r="B52" s="93"/>
    </row>
    <row r="53" spans="1:7" x14ac:dyDescent="0.2">
      <c r="A53" s="46"/>
      <c r="B53" s="16"/>
      <c r="C53" s="12" t="s">
        <v>4</v>
      </c>
      <c r="D53" s="12" t="s">
        <v>5</v>
      </c>
      <c r="E53" s="12" t="s">
        <v>3</v>
      </c>
      <c r="F53" s="48" t="s">
        <v>6</v>
      </c>
      <c r="G53" s="15"/>
    </row>
    <row r="54" spans="1:7" ht="33.75" x14ac:dyDescent="0.2">
      <c r="A54" s="64">
        <f>STAT!A26</f>
        <v>11</v>
      </c>
      <c r="B54" s="45" t="str">
        <f>STAT!B26</f>
        <v xml:space="preserve">Was an intensive service entered in the State's MIS? (Y,X) (Note: X = Participant received Core services only) (If X, questions 12 and 13 will also be X). </v>
      </c>
      <c r="C54" s="4">
        <f ca="1">COUNTIF(OFFSET(SUM!$C$5,0,RPT!$A54,50,1),"Y")</f>
        <v>0</v>
      </c>
      <c r="D54" s="4">
        <f ca="1">COUNTIF(OFFSET(SUM!$C$5,0,RPT!$A54,50,1),"N")</f>
        <v>0</v>
      </c>
      <c r="E54" s="4">
        <f ca="1">COUNTIF(OFFSET(SUM!$C$5,0,RPT!$A54,50,1),"X")</f>
        <v>0</v>
      </c>
      <c r="F54" s="50">
        <f ca="1">C54+D54+E54</f>
        <v>0</v>
      </c>
      <c r="G54" s="15"/>
    </row>
    <row r="55" spans="1:7" x14ac:dyDescent="0.2">
      <c r="A55" s="46"/>
      <c r="B55" s="13" t="s">
        <v>7</v>
      </c>
      <c r="C55" s="11">
        <f ca="1">IF(($C54+$D54)&gt;0,C54/($C54+$D54),0)</f>
        <v>0</v>
      </c>
      <c r="D55" s="11">
        <f ca="1">IF(($C54+$D54)&gt;0,D54/($C54+$D54),0)</f>
        <v>0</v>
      </c>
      <c r="E55" s="21"/>
      <c r="F55" s="51"/>
      <c r="G55" s="15"/>
    </row>
    <row r="56" spans="1:7" x14ac:dyDescent="0.2">
      <c r="A56" s="46"/>
      <c r="B56" s="16"/>
      <c r="C56" s="20"/>
      <c r="D56" s="20"/>
      <c r="E56" s="20"/>
      <c r="F56" s="25"/>
      <c r="G56" s="8"/>
    </row>
    <row r="57" spans="1:7" x14ac:dyDescent="0.2">
      <c r="A57" s="46"/>
      <c r="B57" s="16"/>
      <c r="C57" s="20"/>
      <c r="D57" s="20"/>
      <c r="E57" s="20"/>
      <c r="F57" s="25"/>
      <c r="G57" s="8"/>
    </row>
    <row r="58" spans="1:7" x14ac:dyDescent="0.2">
      <c r="A58" s="46"/>
      <c r="B58" s="16"/>
      <c r="C58" s="12" t="s">
        <v>4</v>
      </c>
      <c r="D58" s="12" t="s">
        <v>5</v>
      </c>
      <c r="E58" s="12" t="s">
        <v>3</v>
      </c>
      <c r="F58" s="48" t="s">
        <v>6</v>
      </c>
      <c r="G58" s="8"/>
    </row>
    <row r="59" spans="1:7" ht="45" x14ac:dyDescent="0.2">
      <c r="A59" s="49">
        <f>STAT!A27</f>
        <v>12</v>
      </c>
      <c r="B59" s="45" t="str">
        <f>STAT!B27</f>
        <v>If yes to #11, was documentation in the case file of an Intensive service such as a jointly developed Individual Employment Plan (IEP) or Individual Counseling and Career Plan?  (Y, N, X) (Note: X = Participant received core services only).</v>
      </c>
      <c r="C59" s="4">
        <f ca="1">COUNTIF(OFFSET(SUM!$C$5,0,RPT!$A59,50,1),"Y")</f>
        <v>0</v>
      </c>
      <c r="D59" s="4">
        <f ca="1">COUNTIF(OFFSET(SUM!$C$5,0,RPT!$A59,50,1),"N")</f>
        <v>0</v>
      </c>
      <c r="E59" s="4">
        <f ca="1">COUNTIF(OFFSET(SUM!$C$5,0,RPT!$A59,50,1),"X")</f>
        <v>0</v>
      </c>
      <c r="F59" s="50">
        <f ca="1">C59+D59+E59</f>
        <v>0</v>
      </c>
      <c r="G59" s="8"/>
    </row>
    <row r="60" spans="1:7" x14ac:dyDescent="0.2">
      <c r="A60" s="46"/>
      <c r="B60" s="13" t="s">
        <v>7</v>
      </c>
      <c r="C60" s="11">
        <f ca="1">IF(($C59+$D59)&gt;0,C59/($C59+$D59),0)</f>
        <v>0</v>
      </c>
      <c r="D60" s="11">
        <f ca="1">IF(($C59+$D59)&gt;0,D59/($C59+$D59),0)</f>
        <v>0</v>
      </c>
      <c r="E60" s="21"/>
      <c r="F60" s="51"/>
      <c r="G60" s="8"/>
    </row>
    <row r="61" spans="1:7" x14ac:dyDescent="0.2">
      <c r="A61" s="46"/>
      <c r="B61" s="16"/>
      <c r="C61" s="18"/>
      <c r="D61" s="18"/>
      <c r="E61" s="18"/>
      <c r="F61" s="20"/>
      <c r="G61" s="25"/>
    </row>
    <row r="62" spans="1:7" x14ac:dyDescent="0.2">
      <c r="A62" s="46"/>
      <c r="B62" s="16"/>
      <c r="C62" s="202"/>
      <c r="D62" s="202"/>
      <c r="E62" s="202"/>
      <c r="F62" s="20"/>
      <c r="G62" s="25"/>
    </row>
    <row r="63" spans="1:7" x14ac:dyDescent="0.2">
      <c r="A63" s="46"/>
      <c r="B63" s="16"/>
      <c r="C63" s="12" t="s">
        <v>4</v>
      </c>
      <c r="D63" s="12" t="s">
        <v>5</v>
      </c>
      <c r="E63" s="12" t="s">
        <v>3</v>
      </c>
      <c r="F63" s="48" t="s">
        <v>6</v>
      </c>
    </row>
    <row r="64" spans="1:7" ht="53.25" customHeight="1" x14ac:dyDescent="0.2">
      <c r="A64" s="63">
        <f>STAT!A28</f>
        <v>13</v>
      </c>
      <c r="B64" s="45" t="str">
        <f>STAT!B28</f>
        <v xml:space="preserve">If yes to #11, was documentation in the case file of a determination of need for intensive services to gain/obtain employment or to retain employment leading to "self-sufficiency"? (Y,N,X) (Note: X= Participant received core services only).  </v>
      </c>
      <c r="C64" s="4">
        <f ca="1">COUNTIF(OFFSET(SUM!$C$5,0,RPT!$A64,50,1),"Y")</f>
        <v>0</v>
      </c>
      <c r="D64" s="40">
        <f ca="1">COUNTIF(OFFSET(SUM!$C$5,0,RPT!$A64,50,1),"N")</f>
        <v>0</v>
      </c>
      <c r="E64" s="4">
        <f ca="1">COUNTIF(OFFSET(SUM!$C$5,0,RPT!$A64,50,1),"X")</f>
        <v>0</v>
      </c>
      <c r="F64" s="50">
        <f ca="1">C64+D64+E64</f>
        <v>0</v>
      </c>
    </row>
    <row r="65" spans="1:7" x14ac:dyDescent="0.2">
      <c r="A65" s="46"/>
      <c r="B65" s="253" t="s">
        <v>7</v>
      </c>
      <c r="C65" s="206">
        <f ca="1">IF(($C64+$D64)&gt;0,C64/($C64+$D64),0)</f>
        <v>0</v>
      </c>
      <c r="D65" s="206">
        <f ca="1">IF(($C64+$D64)&gt;0,D64/($C64+$D64),0)</f>
        <v>0</v>
      </c>
      <c r="E65" s="251"/>
      <c r="F65" s="254"/>
      <c r="G65" s="8"/>
    </row>
    <row r="66" spans="1:7" ht="16.5" customHeight="1" x14ac:dyDescent="0.2">
      <c r="A66" s="46"/>
      <c r="B66" s="16"/>
      <c r="C66" s="263"/>
      <c r="D66" s="263"/>
      <c r="E66" s="263"/>
      <c r="F66" s="8"/>
      <c r="G66" s="25"/>
    </row>
    <row r="67" spans="1:7" ht="16.5" customHeight="1" x14ac:dyDescent="0.2">
      <c r="A67" s="46"/>
      <c r="B67" s="16"/>
      <c r="C67" s="202"/>
      <c r="D67" s="202"/>
      <c r="E67" s="202"/>
      <c r="F67" s="8"/>
      <c r="G67" s="25"/>
    </row>
    <row r="68" spans="1:7" x14ac:dyDescent="0.2">
      <c r="A68" s="46"/>
      <c r="B68" s="16"/>
      <c r="C68" s="207" t="s">
        <v>4</v>
      </c>
      <c r="D68" s="207" t="s">
        <v>5</v>
      </c>
      <c r="E68" s="252" t="s">
        <v>3</v>
      </c>
      <c r="F68" s="255" t="s">
        <v>6</v>
      </c>
      <c r="G68" s="25"/>
    </row>
    <row r="69" spans="1:7" ht="33.75" x14ac:dyDescent="0.2">
      <c r="A69" s="64">
        <f>STAT!A30</f>
        <v>14</v>
      </c>
      <c r="B69" s="45" t="str">
        <f>STAT!B30</f>
        <v xml:space="preserve">Was a WE activity entered in the State's MIS? (Y, N, X) (Note: X = Participant did not receive a WE activity).  (If X, questions 15 through 19 will also be X). </v>
      </c>
      <c r="C69" s="204">
        <f ca="1">COUNTIF(OFFSET(SUM!$C$5,0,RPT!$A69,50,1),"Y")</f>
        <v>0</v>
      </c>
      <c r="D69" s="40">
        <f ca="1">COUNTIF(OFFSET(SUM!$C$5,0,RPT!$A69,50,1),"N")</f>
        <v>0</v>
      </c>
      <c r="E69" s="4">
        <f ca="1">COUNTIF(OFFSET(SUM!$C$5,0,RPT!$A69,50,1),"X")</f>
        <v>0</v>
      </c>
      <c r="F69" s="50">
        <f ca="1">C69+D69+E69</f>
        <v>0</v>
      </c>
      <c r="G69" s="25"/>
    </row>
    <row r="70" spans="1:7" x14ac:dyDescent="0.2">
      <c r="A70" s="46"/>
      <c r="B70" s="13" t="s">
        <v>7</v>
      </c>
      <c r="C70" s="206">
        <f ca="1">IF(($C69+$D69)&gt;0,C69/($C69+$D69),0)</f>
        <v>0</v>
      </c>
      <c r="D70" s="206">
        <f ca="1">IF(($C69+$D69)&gt;0,D69/($C69+$D69),0)</f>
        <v>0</v>
      </c>
      <c r="E70" s="251"/>
      <c r="F70" s="51"/>
      <c r="G70" s="25"/>
    </row>
    <row r="71" spans="1:7" s="15" customFormat="1" x14ac:dyDescent="0.2">
      <c r="A71" s="46"/>
      <c r="B71" s="16"/>
      <c r="C71" s="202"/>
      <c r="D71" s="202"/>
      <c r="E71" s="202"/>
      <c r="F71" s="202"/>
      <c r="G71" s="25"/>
    </row>
    <row r="72" spans="1:7" x14ac:dyDescent="0.2">
      <c r="A72" s="46"/>
      <c r="B72" s="16"/>
      <c r="C72" s="20"/>
      <c r="D72" s="20"/>
      <c r="E72" s="20"/>
      <c r="F72" s="25"/>
      <c r="G72" s="8"/>
    </row>
    <row r="73" spans="1:7" x14ac:dyDescent="0.2">
      <c r="A73" s="46"/>
      <c r="B73" s="16"/>
      <c r="C73" s="207" t="s">
        <v>4</v>
      </c>
      <c r="D73" s="207" t="s">
        <v>5</v>
      </c>
      <c r="E73" s="252" t="s">
        <v>3</v>
      </c>
      <c r="F73" s="48" t="s">
        <v>6</v>
      </c>
      <c r="G73" s="15"/>
    </row>
    <row r="74" spans="1:7" ht="36" customHeight="1" x14ac:dyDescent="0.2">
      <c r="A74" s="64">
        <f>STAT!A31</f>
        <v>15</v>
      </c>
      <c r="B74" s="45" t="str">
        <f>STAT!B31</f>
        <v>If yes to #14, was a WE training agreement executed between the employer and the Region for the participant's training?  (Y,N,X) (Note: X = Participant did not receive a WE activity).</v>
      </c>
      <c r="C74" s="4">
        <f ca="1">COUNTIF(OFFSET(SUM!$C$5,0,RPT!$A74,50,1),"Y")</f>
        <v>0</v>
      </c>
      <c r="D74" s="40">
        <f ca="1">COUNTIF(OFFSET(SUM!$C$5,0,RPT!$A74,50,1),"N")</f>
        <v>0</v>
      </c>
      <c r="E74" s="4">
        <f ca="1">COUNTIF(OFFSET(SUM!$C$5,0,RPT!$A74,50,1),"X")</f>
        <v>0</v>
      </c>
      <c r="F74" s="50">
        <f ca="1">C74+D74+E74</f>
        <v>0</v>
      </c>
      <c r="G74" s="15"/>
    </row>
    <row r="75" spans="1:7" ht="11.25" customHeight="1" x14ac:dyDescent="0.2">
      <c r="A75" s="46"/>
      <c r="B75" s="13" t="s">
        <v>7</v>
      </c>
      <c r="C75" s="11">
        <f ca="1">IF(($C74+$D74)&gt;0,C74/($C74+$D74),0)</f>
        <v>0</v>
      </c>
      <c r="D75" s="11">
        <f ca="1">IF(($C74+$D74)&gt;0,D74/($C74+$D74),0)</f>
        <v>0</v>
      </c>
      <c r="E75" s="21"/>
      <c r="F75" s="51"/>
      <c r="G75" s="15"/>
    </row>
    <row r="76" spans="1:7" ht="11.25" customHeight="1" x14ac:dyDescent="0.2">
      <c r="A76" s="46"/>
      <c r="B76" s="16"/>
      <c r="C76" s="20"/>
      <c r="D76" s="20"/>
      <c r="E76" s="77"/>
      <c r="F76" s="77"/>
      <c r="G76" s="15"/>
    </row>
    <row r="77" spans="1:7" ht="11.25" customHeight="1" x14ac:dyDescent="0.2">
      <c r="A77" s="46"/>
      <c r="B77" s="16"/>
      <c r="C77" s="20"/>
      <c r="D77" s="20"/>
      <c r="E77" s="77"/>
      <c r="F77" s="77"/>
      <c r="G77" s="15"/>
    </row>
    <row r="78" spans="1:7" ht="11.25" customHeight="1" x14ac:dyDescent="0.2">
      <c r="A78" s="46"/>
      <c r="B78" s="16"/>
      <c r="C78" s="12" t="s">
        <v>4</v>
      </c>
      <c r="D78" s="12" t="s">
        <v>5</v>
      </c>
      <c r="E78" s="12" t="s">
        <v>3</v>
      </c>
      <c r="F78" s="48" t="s">
        <v>6</v>
      </c>
      <c r="G78" s="15"/>
    </row>
    <row r="79" spans="1:7" ht="33.75" x14ac:dyDescent="0.2">
      <c r="A79" s="45">
        <f>STAT!A32</f>
        <v>16</v>
      </c>
      <c r="B79" s="45" t="str">
        <f>STAT!B32</f>
        <v>Was documentation in the case file that the WE start date was on or after the employer's WE training agreement effective date?  (Y, N, X) (Note: X = Participant did not receive a WE activity).</v>
      </c>
      <c r="C79" s="4">
        <f ca="1">COUNTIF(OFFSET(SUM!$C$5,0,RPT!$A79,50,1),"Y")</f>
        <v>0</v>
      </c>
      <c r="D79" s="4">
        <f ca="1">COUNTIF(OFFSET(SUM!$C$5,0,RPT!$A79,50,1),"n")</f>
        <v>0</v>
      </c>
      <c r="E79" s="4">
        <f ca="1">COUNTIF(OFFSET(SUM!$C$5,0,RPT!$A79,50,1),"X")</f>
        <v>0</v>
      </c>
      <c r="F79" s="50">
        <f ca="1">C79+D79+E79</f>
        <v>0</v>
      </c>
      <c r="G79" s="15"/>
    </row>
    <row r="80" spans="1:7" ht="11.25" customHeight="1" x14ac:dyDescent="0.2">
      <c r="A80" s="46"/>
      <c r="B80" s="13" t="s">
        <v>7</v>
      </c>
      <c r="C80" s="11">
        <f ca="1">IF(($C79+D79)&gt;0,C79/($C79+D79),0)</f>
        <v>0</v>
      </c>
      <c r="D80" s="11">
        <f ca="1">IF(($C79+$D79)&gt;0,D79/($C79+$D79),0)</f>
        <v>0</v>
      </c>
      <c r="E80" s="21"/>
      <c r="F80" s="51"/>
      <c r="G80" s="15"/>
    </row>
    <row r="81" spans="1:6" s="15" customFormat="1" ht="11.25" customHeight="1" x14ac:dyDescent="0.2">
      <c r="A81" s="46"/>
      <c r="B81" s="16"/>
      <c r="C81" s="202"/>
      <c r="D81" s="202"/>
      <c r="E81" s="202"/>
      <c r="F81" s="202"/>
    </row>
    <row r="82" spans="1:6" ht="12.75" x14ac:dyDescent="0.2">
      <c r="A82" s="46"/>
      <c r="B82" s="16"/>
      <c r="C82" s="20"/>
      <c r="D82" s="20"/>
      <c r="E82" s="20"/>
      <c r="F82"/>
    </row>
    <row r="83" spans="1:6" x14ac:dyDescent="0.2">
      <c r="A83" s="47"/>
      <c r="B83" s="7"/>
      <c r="C83" s="12" t="s">
        <v>4</v>
      </c>
      <c r="D83" s="12" t="s">
        <v>5</v>
      </c>
      <c r="E83" s="12" t="s">
        <v>3</v>
      </c>
      <c r="F83" s="48" t="s">
        <v>6</v>
      </c>
    </row>
    <row r="84" spans="1:6" ht="22.5" x14ac:dyDescent="0.2">
      <c r="A84" s="63">
        <f>STAT!A33</f>
        <v>17</v>
      </c>
      <c r="B84" s="45" t="str">
        <f>STAT!B33</f>
        <v xml:space="preserve">Was this a paid WE? (Y,N,X) (Note: X=Participant did not receive a WE activity). </v>
      </c>
      <c r="C84" s="4">
        <f ca="1">COUNTIF(OFFSET(SUM!$C$5,0,RPT!$A84,50,1),"Y")</f>
        <v>0</v>
      </c>
      <c r="D84" s="40">
        <f ca="1">COUNTIF(OFFSET(SUM!$C$5,0,RPT!$A84,50,1),"N")</f>
        <v>0</v>
      </c>
      <c r="E84" s="4">
        <f ca="1">COUNTIF(OFFSET(SUM!$C$5,0,RPT!$A84,50,1),"X")</f>
        <v>0</v>
      </c>
      <c r="F84" s="50">
        <f ca="1">C84+D84+E84</f>
        <v>0</v>
      </c>
    </row>
    <row r="85" spans="1:6" x14ac:dyDescent="0.2">
      <c r="A85" s="46"/>
      <c r="B85" s="13" t="s">
        <v>7</v>
      </c>
      <c r="C85" s="11">
        <f ca="1">IF(($C84+$D84)&gt;0,C84/($C84+$D84),0)</f>
        <v>0</v>
      </c>
      <c r="D85" s="11">
        <f ca="1">IF(($C84+$D84)&gt;0,D84/($C84+$D84),0)</f>
        <v>0</v>
      </c>
      <c r="E85" s="21"/>
      <c r="F85" s="51"/>
    </row>
    <row r="86" spans="1:6" s="15" customFormat="1" x14ac:dyDescent="0.2">
      <c r="A86" s="46"/>
      <c r="B86" s="16"/>
      <c r="C86" s="202"/>
      <c r="D86" s="202"/>
      <c r="E86" s="202"/>
      <c r="F86" s="202"/>
    </row>
    <row r="87" spans="1:6" ht="12.75" x14ac:dyDescent="0.2">
      <c r="A87" s="46"/>
      <c r="B87" s="16"/>
      <c r="C87"/>
      <c r="D87"/>
      <c r="E87"/>
      <c r="F87"/>
    </row>
    <row r="88" spans="1:6" x14ac:dyDescent="0.2">
      <c r="A88" s="47"/>
      <c r="B88" s="7"/>
      <c r="C88" s="12" t="s">
        <v>4</v>
      </c>
      <c r="D88" s="12" t="s">
        <v>5</v>
      </c>
      <c r="E88" s="12" t="s">
        <v>3</v>
      </c>
      <c r="F88" s="48" t="s">
        <v>6</v>
      </c>
    </row>
    <row r="89" spans="1:6" ht="33.75" x14ac:dyDescent="0.2">
      <c r="A89" s="63">
        <f>STAT!A34</f>
        <v>18</v>
      </c>
      <c r="B89" s="45" t="str">
        <f>STAT!B34</f>
        <v xml:space="preserve">If yes to #17, was the participant paid the wage stated in the agreement and were FLSA requirements met? (Y, N, X) (Note: X = Participant did not receive a WE activity).   </v>
      </c>
      <c r="C89" s="4">
        <f ca="1">COUNTIF(OFFSET(SUM!$C$5,0,RPT!$A89,50,1),"Y")</f>
        <v>0</v>
      </c>
      <c r="D89" s="4">
        <f ca="1">COUNTIF(OFFSET(SUM!$C$5,0,RPT!$A89,50,1),"n")</f>
        <v>0</v>
      </c>
      <c r="E89" s="4">
        <f ca="1">COUNTIF(OFFSET(SUM!$C$5,0,RPT!$A89,50,1),"x")</f>
        <v>0</v>
      </c>
      <c r="F89" s="50">
        <f ca="1">C89+D89+E89</f>
        <v>0</v>
      </c>
    </row>
    <row r="90" spans="1:6" x14ac:dyDescent="0.2">
      <c r="A90" s="46"/>
      <c r="B90" s="13" t="s">
        <v>7</v>
      </c>
      <c r="C90" s="11">
        <f ca="1">IF(($C89+$D89)&gt;0,C89/($C89+$D89),0)</f>
        <v>0</v>
      </c>
      <c r="D90" s="11">
        <f ca="1">IF(($C89+$D89)&gt;0,D89/($C89+$D89),0)</f>
        <v>0</v>
      </c>
      <c r="E90" s="21"/>
      <c r="F90" s="51"/>
    </row>
    <row r="91" spans="1:6" s="15" customFormat="1" x14ac:dyDescent="0.2">
      <c r="A91" s="46"/>
      <c r="B91" s="16"/>
      <c r="C91" s="202"/>
      <c r="D91" s="202"/>
      <c r="E91" s="202"/>
      <c r="F91" s="202"/>
    </row>
    <row r="92" spans="1:6" ht="12.75" x14ac:dyDescent="0.2">
      <c r="A92" s="46"/>
      <c r="B92" s="16"/>
      <c r="C92"/>
      <c r="D92"/>
      <c r="E92"/>
      <c r="F92"/>
    </row>
    <row r="93" spans="1:6" x14ac:dyDescent="0.2">
      <c r="A93" s="47"/>
      <c r="B93" s="7"/>
      <c r="C93" s="12" t="s">
        <v>4</v>
      </c>
      <c r="D93" s="12" t="s">
        <v>5</v>
      </c>
      <c r="E93" s="12" t="s">
        <v>3</v>
      </c>
      <c r="F93" s="12" t="s">
        <v>6</v>
      </c>
    </row>
    <row r="94" spans="1:6" ht="39.6" customHeight="1" x14ac:dyDescent="0.2">
      <c r="A94" s="65">
        <f>STAT!A35</f>
        <v>19</v>
      </c>
      <c r="B94" s="45" t="str">
        <f>STAT!B35</f>
        <v xml:space="preserve">Was the WE training provided as described in the WE Training Plan? (Y, N, X) (Note: X = Participant did not receive a WE activity).  </v>
      </c>
      <c r="C94" s="4">
        <f ca="1">COUNTIF(OFFSET(SUM!$C$5,0,RPT!$A94,50,1),"Y")</f>
        <v>0</v>
      </c>
      <c r="D94" s="4">
        <f ca="1">COUNTIF(OFFSET(SUM!$C$5,0,RPT!$A94,50,1),"n")</f>
        <v>0</v>
      </c>
      <c r="E94" s="4">
        <f ca="1">COUNTIF(OFFSET(SUM!$C$5,0,RPT!$A94,50,1),"x")</f>
        <v>0</v>
      </c>
      <c r="F94" s="50">
        <f ca="1">C94+D94+E94</f>
        <v>0</v>
      </c>
    </row>
    <row r="95" spans="1:6" x14ac:dyDescent="0.2">
      <c r="A95" s="46"/>
      <c r="B95" s="13" t="s">
        <v>7</v>
      </c>
      <c r="C95" s="11">
        <f ca="1">IF(($C94+$D94)&gt;0,C94/($C94+$D94),0)</f>
        <v>0</v>
      </c>
      <c r="D95" s="11">
        <f ca="1">IF(($C94+$D94)&gt;0,D94/($C94+$D94),0)</f>
        <v>0</v>
      </c>
      <c r="E95" s="21"/>
      <c r="F95" s="21"/>
    </row>
    <row r="96" spans="1:6" s="15" customFormat="1" x14ac:dyDescent="0.2">
      <c r="A96" s="46"/>
      <c r="B96" s="16"/>
      <c r="C96" s="202"/>
      <c r="D96" s="202"/>
      <c r="E96" s="202"/>
      <c r="F96" s="202"/>
    </row>
    <row r="97" spans="1:7" ht="12.75" x14ac:dyDescent="0.2">
      <c r="A97" s="46"/>
      <c r="B97" s="16"/>
      <c r="C97"/>
      <c r="D97"/>
      <c r="E97"/>
      <c r="F97"/>
    </row>
    <row r="98" spans="1:7" x14ac:dyDescent="0.2">
      <c r="A98" s="46"/>
      <c r="B98" s="5"/>
      <c r="C98" s="12" t="s">
        <v>4</v>
      </c>
      <c r="D98" s="12" t="s">
        <v>3</v>
      </c>
      <c r="E98" s="48" t="s">
        <v>6</v>
      </c>
    </row>
    <row r="99" spans="1:7" ht="45" x14ac:dyDescent="0.2">
      <c r="A99" s="45">
        <f>STAT!A37</f>
        <v>20</v>
      </c>
      <c r="B99" s="45" t="str">
        <f>STAT!B37</f>
        <v xml:space="preserve">Was an Occupational Skills or Skills Upgrade Training activity entered in the State's MIS? (Y, N, X) (Note: X = Participant did not receive Occupational/Skills Upgrade Training services). (If X, questions 21 through 24 will also be X). </v>
      </c>
      <c r="C99" s="4">
        <f ca="1">COUNTIF(OFFSET(SUM!$C$5,0,RPT!$A99,50,1),"Y")</f>
        <v>0</v>
      </c>
      <c r="D99" s="4">
        <f ca="1">COUNTIF(OFFSET(SUM!$C$5,0,RPT!$A99,50,1),"X")</f>
        <v>0</v>
      </c>
      <c r="E99" s="4">
        <f ca="1">+C99+D99</f>
        <v>0</v>
      </c>
    </row>
    <row r="100" spans="1:7" x14ac:dyDescent="0.2">
      <c r="A100" s="46"/>
      <c r="B100" s="13" t="s">
        <v>7</v>
      </c>
      <c r="C100" s="11">
        <f ca="1">IF(($C99+$D99)&gt;0,C99/($C99+$D99),0)</f>
        <v>0</v>
      </c>
      <c r="D100" s="21"/>
      <c r="E100" s="51"/>
    </row>
    <row r="101" spans="1:7" s="15" customFormat="1" x14ac:dyDescent="0.2">
      <c r="A101" s="46"/>
      <c r="B101" s="16"/>
      <c r="C101" s="202"/>
      <c r="D101" s="202"/>
      <c r="E101" s="202"/>
    </row>
    <row r="102" spans="1:7" ht="12.75" x14ac:dyDescent="0.2">
      <c r="A102" s="46"/>
      <c r="B102" s="16"/>
      <c r="C102"/>
      <c r="D102"/>
      <c r="E102"/>
      <c r="F102"/>
      <c r="G102" s="15"/>
    </row>
    <row r="103" spans="1:7" x14ac:dyDescent="0.2">
      <c r="A103" s="46"/>
      <c r="B103" s="5"/>
      <c r="C103" s="12" t="s">
        <v>4</v>
      </c>
      <c r="D103" s="12" t="s">
        <v>5</v>
      </c>
      <c r="E103" s="12" t="s">
        <v>3</v>
      </c>
      <c r="F103" s="48" t="s">
        <v>6</v>
      </c>
      <c r="G103" s="15"/>
    </row>
    <row r="104" spans="1:7" ht="46.9" customHeight="1" x14ac:dyDescent="0.2">
      <c r="A104" s="63">
        <f>STAT!A38</f>
        <v>21</v>
      </c>
      <c r="B104" s="45" t="str">
        <f>STAT!B38</f>
        <v>Was documentation in the case file of a determination of need for training services as identified in the IEP, comprehensive assessment, or Individual Counseling and Career Plan? (Y, N, X) (Note: X = Participant did not receive Occupational/Skills Upgrade Training services).</v>
      </c>
      <c r="C104" s="4">
        <f ca="1">COUNTIF(OFFSET(SUM!$C$5,0,RPT!$A104,50,1),"Y")</f>
        <v>0</v>
      </c>
      <c r="D104" s="40">
        <f ca="1">COUNTIF(OFFSET(SUM!$C$5,0,RPT!$A104,50,1),"N")</f>
        <v>0</v>
      </c>
      <c r="E104" s="4">
        <f ca="1">COUNTIF(OFFSET(SUM!$C$5,0,RPT!$A104,50,1),"X")</f>
        <v>0</v>
      </c>
      <c r="F104" s="50">
        <f ca="1">C104+D104+E104</f>
        <v>0</v>
      </c>
      <c r="G104" s="15"/>
    </row>
    <row r="105" spans="1:7" x14ac:dyDescent="0.2">
      <c r="A105" s="46"/>
      <c r="B105" s="13" t="s">
        <v>7</v>
      </c>
      <c r="C105" s="11">
        <f ca="1">IF(($C104+$D104)&gt;0,C104/($C104+$D104),0)</f>
        <v>0</v>
      </c>
      <c r="D105" s="11">
        <f ca="1">IF(($C104+$D104)&gt;0,D104/($C104+$D104),0)</f>
        <v>0</v>
      </c>
      <c r="E105" s="21"/>
      <c r="F105" s="51"/>
      <c r="G105" s="15"/>
    </row>
    <row r="106" spans="1:7" s="15" customFormat="1" x14ac:dyDescent="0.2">
      <c r="A106" s="46"/>
      <c r="B106" s="16"/>
      <c r="C106" s="202"/>
      <c r="D106" s="202"/>
      <c r="E106" s="202"/>
      <c r="F106" s="202"/>
    </row>
    <row r="107" spans="1:7" ht="12.75" x14ac:dyDescent="0.2">
      <c r="A107" s="46"/>
      <c r="B107" s="16"/>
      <c r="C107"/>
      <c r="D107"/>
      <c r="E107"/>
      <c r="F107"/>
      <c r="G107" s="15"/>
    </row>
    <row r="108" spans="1:7" x14ac:dyDescent="0.2">
      <c r="A108" s="46"/>
      <c r="B108" s="5"/>
      <c r="C108" s="12" t="s">
        <v>4</v>
      </c>
      <c r="D108" s="12" t="s">
        <v>5</v>
      </c>
      <c r="E108" s="12" t="s">
        <v>3</v>
      </c>
      <c r="F108" s="48" t="s">
        <v>6</v>
      </c>
      <c r="G108" s="15"/>
    </row>
    <row r="109" spans="1:7" ht="52.5" customHeight="1" x14ac:dyDescent="0.2">
      <c r="A109" s="63">
        <f>STAT!A39</f>
        <v>22</v>
      </c>
      <c r="B109" s="45" t="str">
        <f>STAT!B39</f>
        <v>If Occupational Skills or Skills Upgrade Training was provided, was the training in a local/state demand occupation? (Y, N, X). (Note: X = Participant did not receive Occupational/Skills Upgrade Training services).</v>
      </c>
      <c r="C109" s="4">
        <f ca="1">COUNTIF(OFFSET(SUM!$C$5,0,RPT!$A109,50,1),"Y")</f>
        <v>0</v>
      </c>
      <c r="D109" s="40">
        <f ca="1">COUNTIF(OFFSET(SUM!$C$5,0,RPT!$A109,50,1),"N")</f>
        <v>0</v>
      </c>
      <c r="E109" s="4">
        <f ca="1">COUNTIF(OFFSET(SUM!$C$5,0,RPT!$A109,50,1),"X")</f>
        <v>0</v>
      </c>
      <c r="F109" s="50">
        <f ca="1">C109+D109+E109</f>
        <v>0</v>
      </c>
      <c r="G109" s="15"/>
    </row>
    <row r="110" spans="1:7" x14ac:dyDescent="0.2">
      <c r="A110" s="46"/>
      <c r="B110" s="13" t="s">
        <v>7</v>
      </c>
      <c r="C110" s="11">
        <f ca="1">IF(($C109+$D109)&gt;0,C109/($C109+$D109),0)</f>
        <v>0</v>
      </c>
      <c r="D110" s="11">
        <f ca="1">IF(($C109+$D109)&gt;0,D109/($C109+$D109),0)</f>
        <v>0</v>
      </c>
      <c r="E110" s="21"/>
      <c r="F110" s="51"/>
      <c r="G110" s="15"/>
    </row>
    <row r="111" spans="1:7" s="15" customFormat="1" x14ac:dyDescent="0.2">
      <c r="A111" s="46"/>
      <c r="B111" s="16"/>
      <c r="C111" s="202"/>
      <c r="D111" s="202"/>
      <c r="E111" s="202"/>
      <c r="F111" s="202"/>
    </row>
    <row r="112" spans="1:7" ht="12.75" x14ac:dyDescent="0.2">
      <c r="A112" s="46"/>
      <c r="B112" s="16"/>
      <c r="C112"/>
      <c r="D112"/>
      <c r="E112"/>
      <c r="F112"/>
    </row>
    <row r="113" spans="1:11" x14ac:dyDescent="0.2">
      <c r="A113" s="46"/>
      <c r="B113" s="16"/>
      <c r="C113" s="12" t="s">
        <v>4</v>
      </c>
      <c r="D113" s="12" t="s">
        <v>5</v>
      </c>
      <c r="E113" s="12" t="s">
        <v>3</v>
      </c>
      <c r="F113" s="48" t="s">
        <v>6</v>
      </c>
      <c r="G113" s="15"/>
    </row>
    <row r="114" spans="1:11" ht="45" customHeight="1" x14ac:dyDescent="0.2">
      <c r="A114" s="49">
        <f>STAT!A40</f>
        <v>23</v>
      </c>
      <c r="B114" s="45" t="str">
        <f>STAT!B40</f>
        <v>Was the training provider on the local/state approved eligible training provider list (ETPL)?  (Y, N, X). (Note: X = Participant did not receive Occupational/Skills Upgrade Training services).</v>
      </c>
      <c r="C114" s="4">
        <f ca="1">COUNTIF(OFFSET(SUM!$C$5,0,RPT!$A114,50,1),"Y")</f>
        <v>0</v>
      </c>
      <c r="D114" s="40">
        <f ca="1">COUNTIF(OFFSET(SUM!$C$5,0,RPT!$A114,50,1),"N")</f>
        <v>0</v>
      </c>
      <c r="E114" s="4">
        <f ca="1">COUNTIF(OFFSET(SUM!$C$5,0,RPT!$A114,50,1),"X")</f>
        <v>0</v>
      </c>
      <c r="F114" s="50">
        <f ca="1">C114+D114+E114</f>
        <v>0</v>
      </c>
      <c r="G114" s="15"/>
    </row>
    <row r="115" spans="1:11" x14ac:dyDescent="0.2">
      <c r="A115" s="46"/>
      <c r="B115" s="13" t="s">
        <v>7</v>
      </c>
      <c r="C115" s="11">
        <f ca="1">IF(($C114+$D114)&gt;0,C114/($C114+$D114),0)</f>
        <v>0</v>
      </c>
      <c r="D115" s="11">
        <f ca="1">IF(($C114+$D114)&gt;0,D114/($C114+$D114),0)</f>
        <v>0</v>
      </c>
      <c r="E115" s="21"/>
      <c r="F115" s="51"/>
      <c r="G115" s="26"/>
    </row>
    <row r="116" spans="1:11" s="15" customFormat="1" x14ac:dyDescent="0.2">
      <c r="A116" s="46"/>
      <c r="B116" s="16"/>
      <c r="C116" s="202"/>
      <c r="D116" s="202"/>
      <c r="E116" s="202"/>
      <c r="F116" s="202"/>
      <c r="G116" s="17"/>
    </row>
    <row r="117" spans="1:11" ht="12.75" x14ac:dyDescent="0.2">
      <c r="A117" s="46"/>
      <c r="B117" s="16"/>
      <c r="C117" s="20"/>
      <c r="D117" s="20"/>
      <c r="E117" s="20"/>
      <c r="F117"/>
      <c r="G117"/>
    </row>
    <row r="118" spans="1:11" x14ac:dyDescent="0.2">
      <c r="A118" s="46"/>
      <c r="B118" s="16"/>
      <c r="C118" s="12" t="s">
        <v>4</v>
      </c>
      <c r="D118" s="12" t="s">
        <v>5</v>
      </c>
      <c r="E118" s="12" t="s">
        <v>3</v>
      </c>
      <c r="F118" s="48" t="s">
        <v>6</v>
      </c>
      <c r="G118" s="15"/>
      <c r="H118" s="15"/>
      <c r="I118" s="15"/>
      <c r="J118" s="15"/>
      <c r="K118" s="15"/>
    </row>
    <row r="119" spans="1:11" ht="60.75" customHeight="1" x14ac:dyDescent="0.2">
      <c r="A119" s="65">
        <f>STAT!A41</f>
        <v>24</v>
      </c>
      <c r="B119" s="45" t="str">
        <f>STAT!B41</f>
        <v xml:space="preserve">If an Individual Training Account (ITA) was utilized, were ITA costs recorded in the Training Enrollment Cost table in the State's MIS? (Y, N, X). (Note: X = Participant did not receive Occupational/Skills Upgrade Training services). </v>
      </c>
      <c r="C119" s="59">
        <f ca="1">COUNTIF(OFFSET(SUM!$C$5,0,RPT!$A119,50,1),"Y")</f>
        <v>0</v>
      </c>
      <c r="D119" s="59">
        <f ca="1">COUNTIF(OFFSET(SUM!$C$5,0,RPT!$A119,50,1),"N")</f>
        <v>0</v>
      </c>
      <c r="E119" s="59">
        <f ca="1">COUNTIF(OFFSET(SUM!$C$5,0,RPT!$A119,50,1),"X")</f>
        <v>0</v>
      </c>
      <c r="F119" s="60">
        <f ca="1">C119+D119+E119</f>
        <v>0</v>
      </c>
      <c r="G119" s="15"/>
      <c r="H119" s="15"/>
      <c r="I119" s="15"/>
      <c r="J119" s="15"/>
      <c r="K119" s="15"/>
    </row>
    <row r="120" spans="1:11" x14ac:dyDescent="0.2">
      <c r="A120" s="46"/>
      <c r="B120" s="13" t="s">
        <v>7</v>
      </c>
      <c r="C120" s="11">
        <f ca="1">IF(($C119+$D119)&gt;0,C119/($C119+$D119),0)</f>
        <v>0</v>
      </c>
      <c r="D120" s="11">
        <f ca="1">IF(($C119+$D119)&gt;0,D119/($C119+$D119),0)</f>
        <v>0</v>
      </c>
      <c r="E120" s="21"/>
      <c r="F120" s="51"/>
      <c r="G120" s="15"/>
    </row>
    <row r="121" spans="1:11" s="15" customFormat="1" x14ac:dyDescent="0.2">
      <c r="A121" s="46"/>
      <c r="B121" s="16"/>
      <c r="C121" s="202"/>
      <c r="D121" s="202"/>
      <c r="E121" s="202"/>
      <c r="F121" s="202"/>
    </row>
    <row r="122" spans="1:11" ht="12.75" x14ac:dyDescent="0.2">
      <c r="A122" s="46"/>
      <c r="B122" s="16"/>
      <c r="C122"/>
      <c r="D122"/>
      <c r="E122"/>
      <c r="F122"/>
      <c r="G122" s="15"/>
    </row>
    <row r="123" spans="1:11" x14ac:dyDescent="0.2">
      <c r="A123" s="53"/>
      <c r="B123" s="54"/>
      <c r="C123" s="12" t="s">
        <v>4</v>
      </c>
      <c r="D123" s="12" t="s">
        <v>5</v>
      </c>
      <c r="E123" s="48" t="s">
        <v>6</v>
      </c>
    </row>
    <row r="124" spans="1:11" ht="37.5" customHeight="1" x14ac:dyDescent="0.2">
      <c r="A124" s="45">
        <f>STAT!A43</f>
        <v>25</v>
      </c>
      <c r="B124" s="45" t="str">
        <f>STAT!B43</f>
        <v xml:space="preserve">Was the participant an employed worker at the time of registration? (Y, N). (If No, questions 26 through 29 will be X). </v>
      </c>
      <c r="C124" s="4">
        <f ca="1">COUNTIF(OFFSET(SUM!$C$5,0,RPT!$A124,50,1),"Y")</f>
        <v>0</v>
      </c>
      <c r="D124" s="4">
        <f ca="1">COUNTIF(OFFSET(SUM!$C$5,0,RPT!$A124,50,1),"N")</f>
        <v>0</v>
      </c>
      <c r="E124" s="60">
        <f ca="1">C124+D124</f>
        <v>0</v>
      </c>
      <c r="F124" s="17"/>
    </row>
    <row r="125" spans="1:11" x14ac:dyDescent="0.2">
      <c r="A125" s="53"/>
      <c r="B125" s="13" t="s">
        <v>7</v>
      </c>
      <c r="C125" s="11">
        <f ca="1">IF(($C124+$D124)&gt;0,C124/($C124+$D124),0)</f>
        <v>0</v>
      </c>
      <c r="D125" s="11">
        <f ca="1">IF(($C124+$D124)&gt;0,D124/($C124+$D124),0)</f>
        <v>0</v>
      </c>
      <c r="E125" s="51"/>
      <c r="F125" s="2"/>
    </row>
    <row r="126" spans="1:11" ht="12.75" x14ac:dyDescent="0.2">
      <c r="A126" s="53"/>
      <c r="B126" s="16"/>
      <c r="C126"/>
      <c r="D126"/>
      <c r="E126"/>
      <c r="F126"/>
    </row>
    <row r="127" spans="1:11" ht="12.75" x14ac:dyDescent="0.2">
      <c r="A127" s="53"/>
      <c r="B127" s="16"/>
      <c r="C127"/>
      <c r="D127"/>
      <c r="E127"/>
      <c r="F127" s="18"/>
      <c r="G127" s="8"/>
    </row>
    <row r="128" spans="1:11" x14ac:dyDescent="0.2">
      <c r="A128" s="53"/>
      <c r="B128" s="54"/>
      <c r="C128" s="12" t="s">
        <v>4</v>
      </c>
      <c r="D128" s="12" t="s">
        <v>5</v>
      </c>
      <c r="E128" s="12" t="s">
        <v>3</v>
      </c>
      <c r="F128" s="48" t="s">
        <v>6</v>
      </c>
    </row>
    <row r="129" spans="1:8" ht="78.75" x14ac:dyDescent="0.2">
      <c r="A129" s="63">
        <f>STAT!A44</f>
        <v>26</v>
      </c>
      <c r="B129" s="45" t="str">
        <f>STAT!B44</f>
        <v>If yes to #25, and the participant was not referred by an employer, is there documentation in the case file indicating that the participant was not earning a self-sufficient wage at the time of registration, was in need of training services to obtain or retain employment leading to "self-sufficiency", and was the participant in agreement with the training selection? (Y, N, X) (Note: X = Referred by an employer).</v>
      </c>
      <c r="C129" s="4">
        <f ca="1">COUNTIF(OFFSET(SUM!$C$5,0,RPT!$A129,50,1),"Y")</f>
        <v>0</v>
      </c>
      <c r="D129" s="4">
        <f ca="1">COUNTIF(OFFSET(SUM!$C$5,0,RPT!$A129,50,1),"N")</f>
        <v>0</v>
      </c>
      <c r="E129" s="4">
        <f ca="1">COUNTIF(OFFSET(SUM!$C$5,0,RPT!$A129,50,1),"X")</f>
        <v>0</v>
      </c>
      <c r="F129" s="50">
        <f ca="1">C129+D129+E129</f>
        <v>0</v>
      </c>
    </row>
    <row r="130" spans="1:8" x14ac:dyDescent="0.2">
      <c r="A130" s="53"/>
      <c r="B130" s="13" t="s">
        <v>7</v>
      </c>
      <c r="C130" s="11">
        <f ca="1">IF(($C129+$D129)&gt;0,C129/($C129+$D129),0)</f>
        <v>0</v>
      </c>
      <c r="D130" s="11">
        <f ca="1">IF(($C129+$D129)&gt;0,D129/($C129+$D129),0)</f>
        <v>0</v>
      </c>
      <c r="E130" s="21"/>
      <c r="F130" s="51"/>
      <c r="G130" s="8"/>
    </row>
    <row r="131" spans="1:8" x14ac:dyDescent="0.2">
      <c r="A131" s="46"/>
      <c r="B131" s="10"/>
      <c r="C131" s="263"/>
      <c r="D131" s="263"/>
      <c r="E131" s="8"/>
      <c r="F131" s="18"/>
      <c r="G131" s="8"/>
    </row>
    <row r="132" spans="1:8" x14ac:dyDescent="0.2">
      <c r="A132" s="46"/>
      <c r="B132" s="10"/>
      <c r="C132" s="263"/>
      <c r="D132" s="263"/>
      <c r="E132" s="263"/>
      <c r="F132" s="8"/>
      <c r="G132" s="20"/>
    </row>
    <row r="133" spans="1:8" x14ac:dyDescent="0.2">
      <c r="A133" s="46"/>
      <c r="B133" s="16"/>
      <c r="C133" s="12" t="s">
        <v>4</v>
      </c>
      <c r="D133" s="12" t="s">
        <v>5</v>
      </c>
      <c r="E133" s="12" t="s">
        <v>3</v>
      </c>
      <c r="F133" s="12" t="s">
        <v>6</v>
      </c>
      <c r="G133" s="66"/>
      <c r="H133" s="25"/>
    </row>
    <row r="134" spans="1:8" ht="67.5" x14ac:dyDescent="0.2">
      <c r="A134" s="63">
        <f>STAT!A45</f>
        <v>27</v>
      </c>
      <c r="B134" s="45" t="str">
        <f>STAT!B45</f>
        <v xml:space="preserve">If yes to #25, and the participant was referred by an employer, is there documentation in the case file from the employer indicating the participant was in need of WIA training services in order to obtain or retain employment that leads to self-sufficiency as described in local policy? (Y, N, X) (Note: X = Not referred by an employer).       </v>
      </c>
      <c r="C134" s="4">
        <f ca="1">COUNTIF(OFFSET(SUM!$C$5,0,RPT!$A134,50,1),"Y")</f>
        <v>0</v>
      </c>
      <c r="D134" s="4">
        <f ca="1">COUNTIF(OFFSET(SUM!$C$5,0,RPT!$A134,50,1),"N")</f>
        <v>0</v>
      </c>
      <c r="E134" s="4">
        <f ca="1">COUNTIF(OFFSET(SUM!$C$5,0,RPT!$A134,50,1),"x")</f>
        <v>0</v>
      </c>
      <c r="F134" s="4">
        <f ca="1">+C134+D134</f>
        <v>0</v>
      </c>
      <c r="G134" s="66"/>
      <c r="H134" s="20"/>
    </row>
    <row r="135" spans="1:8" x14ac:dyDescent="0.2">
      <c r="A135" s="46"/>
      <c r="B135" s="13" t="s">
        <v>7</v>
      </c>
      <c r="C135" s="11">
        <f ca="1">IF(($C134+$D134)&gt;0,C134/($C134+$D134),0)</f>
        <v>0</v>
      </c>
      <c r="D135" s="11">
        <f ca="1">IF(($C134+$D134)&gt;0,D134/($C134+$D134),0)</f>
        <v>0</v>
      </c>
      <c r="E135" s="21"/>
      <c r="F135" s="21"/>
      <c r="G135" s="67"/>
      <c r="H135" s="25"/>
    </row>
    <row r="136" spans="1:8" s="15" customFormat="1" x14ac:dyDescent="0.2">
      <c r="A136" s="46"/>
      <c r="B136" s="16"/>
      <c r="C136" s="202"/>
      <c r="D136" s="202"/>
      <c r="E136" s="202"/>
      <c r="F136" s="202"/>
      <c r="G136" s="202"/>
      <c r="H136" s="25"/>
    </row>
    <row r="137" spans="1:8" x14ac:dyDescent="0.2">
      <c r="A137" s="53"/>
      <c r="B137" s="25"/>
      <c r="C137" s="8"/>
      <c r="D137" s="8"/>
      <c r="E137" s="8"/>
      <c r="F137" s="25"/>
      <c r="G137" s="8"/>
    </row>
    <row r="138" spans="1:8" x14ac:dyDescent="0.2">
      <c r="A138" s="46"/>
      <c r="B138" s="16"/>
      <c r="C138" s="12" t="s">
        <v>4</v>
      </c>
      <c r="D138" s="12" t="s">
        <v>5</v>
      </c>
      <c r="E138" s="12" t="s">
        <v>3</v>
      </c>
      <c r="F138" s="48" t="s">
        <v>6</v>
      </c>
      <c r="G138" s="15"/>
    </row>
    <row r="139" spans="1:8" ht="70.5" customHeight="1" x14ac:dyDescent="0.2">
      <c r="A139" s="49">
        <f>STAT!A46</f>
        <v>28</v>
      </c>
      <c r="B139" s="45" t="str">
        <f>STAT!B46</f>
        <v>If an Incumbent Worker Training waiver was used, was documentation in the case file that the participant met the waiver requirements in effect at the time of registration? (Y, N, X) (Note: X = Waiver was not used).</v>
      </c>
      <c r="C139" s="4">
        <f ca="1">COUNTIF(OFFSET(SUM!$C$5,0,RPT!$A139,50,1),"Y")</f>
        <v>0</v>
      </c>
      <c r="D139" s="4">
        <f ca="1">COUNTIF(OFFSET(SUM!$C$5,0,RPT!$A139,50,1),"N")</f>
        <v>0</v>
      </c>
      <c r="E139" s="4">
        <f ca="1">COUNTIF(OFFSET(SUM!$C$5,0,RPT!$A139,50,1),"X")</f>
        <v>0</v>
      </c>
      <c r="F139" s="50">
        <f ca="1">C139+D139+E139</f>
        <v>0</v>
      </c>
      <c r="G139" s="15"/>
    </row>
    <row r="140" spans="1:8" x14ac:dyDescent="0.2">
      <c r="A140" s="46"/>
      <c r="B140" s="13" t="s">
        <v>7</v>
      </c>
      <c r="C140" s="11">
        <f ca="1">IF(($C139+$D139)&gt;0,C139/($C139+$D139),0)</f>
        <v>0</v>
      </c>
      <c r="D140" s="11">
        <f ca="1">IF(($C139+$D139)&gt;0,D139/($C139+$D139),0)</f>
        <v>0</v>
      </c>
      <c r="E140" s="21"/>
      <c r="F140" s="51"/>
      <c r="G140" s="15"/>
    </row>
    <row r="141" spans="1:8" x14ac:dyDescent="0.2">
      <c r="A141" s="53"/>
      <c r="B141" s="25"/>
      <c r="C141" s="8"/>
      <c r="D141" s="8"/>
      <c r="E141" s="8"/>
      <c r="F141" s="25"/>
      <c r="G141" s="8"/>
    </row>
    <row r="142" spans="1:8" x14ac:dyDescent="0.2">
      <c r="A142" s="46"/>
      <c r="B142" s="16"/>
      <c r="C142" s="12" t="s">
        <v>4</v>
      </c>
      <c r="D142" s="12" t="s">
        <v>5</v>
      </c>
      <c r="E142" s="12" t="s">
        <v>3</v>
      </c>
      <c r="F142" s="48" t="s">
        <v>6</v>
      </c>
      <c r="G142" s="8"/>
    </row>
    <row r="143" spans="1:8" ht="62.25" customHeight="1" x14ac:dyDescent="0.2">
      <c r="A143" s="65">
        <f>STAT!A47</f>
        <v>29</v>
      </c>
      <c r="B143" s="45" t="str">
        <f>STAT!B47</f>
        <v>If yes to #28, was the correct activity code(s) entered in the State MIS indicating the use of the IWT waiver? (Y, N, X) (X = Waiver was not used).  (Note: IWT waiver codes - 190, 290 and 390 prior to October 10, 2011; IWT waiver codes 191, 291 and 391 after October 11, 2011).</v>
      </c>
      <c r="C143" s="4">
        <f ca="1">COUNTIF(OFFSET(SUM!$C$5,0,RPT!$A143,50,1),"Y")</f>
        <v>0</v>
      </c>
      <c r="D143" s="4">
        <f ca="1">COUNTIF(OFFSET(SUM!$C$5,0,RPT!$A143,50,1),"N")</f>
        <v>0</v>
      </c>
      <c r="E143" s="4">
        <f ca="1">COUNTIF(OFFSET(SUM!$C$5,0,RPT!$A143,50,1),"X")</f>
        <v>0</v>
      </c>
      <c r="F143" s="50">
        <f ca="1">C143+D143+E143</f>
        <v>0</v>
      </c>
      <c r="G143" s="8"/>
    </row>
    <row r="144" spans="1:8" x14ac:dyDescent="0.2">
      <c r="A144" s="46"/>
      <c r="B144" s="13" t="s">
        <v>7</v>
      </c>
      <c r="C144" s="11">
        <f ca="1">IF(($C143+$D143)&gt;0,C143/($C143+$D143),0)</f>
        <v>0</v>
      </c>
      <c r="D144" s="11">
        <f ca="1">IF(($C143+$D143)&gt;0,D143/($C143+$D143),0)</f>
        <v>0</v>
      </c>
      <c r="E144" s="21"/>
      <c r="F144" s="51"/>
      <c r="G144" s="8"/>
    </row>
    <row r="145" spans="1:7" s="15" customFormat="1" x14ac:dyDescent="0.2">
      <c r="A145" s="46"/>
      <c r="B145" s="16"/>
      <c r="C145" s="202"/>
      <c r="D145" s="202"/>
      <c r="E145" s="202"/>
      <c r="F145" s="202"/>
      <c r="G145" s="25"/>
    </row>
    <row r="146" spans="1:7" ht="12.75" x14ac:dyDescent="0.2">
      <c r="A146" s="46"/>
      <c r="B146" s="16"/>
      <c r="C146"/>
      <c r="D146"/>
      <c r="E146"/>
      <c r="F146"/>
      <c r="G146"/>
    </row>
    <row r="147" spans="1:7" ht="12.75" x14ac:dyDescent="0.2">
      <c r="A147" s="46"/>
      <c r="B147" s="16"/>
      <c r="C147" s="12" t="s">
        <v>4</v>
      </c>
      <c r="D147" s="12" t="s">
        <v>5</v>
      </c>
      <c r="E147" s="12" t="s">
        <v>3</v>
      </c>
      <c r="F147" s="48" t="s">
        <v>6</v>
      </c>
      <c r="G147"/>
    </row>
    <row r="148" spans="1:7" ht="42" customHeight="1" x14ac:dyDescent="0.2">
      <c r="A148" s="45">
        <f>STAT!A49</f>
        <v>30</v>
      </c>
      <c r="B148" s="45" t="str">
        <f>STAT!B49</f>
        <v xml:space="preserve">Was On-The-Job (OJT) or Customized Training (CT) provided to the participant? (Y, X) (Note: X = Participant did not receive OJT or CT) (If X, questions 31 through 37 will also be X). </v>
      </c>
      <c r="C148" s="4">
        <f ca="1">COUNTIF(OFFSET(SUM!$C$5,0,RPT!$A148,50,1),"Y")</f>
        <v>0</v>
      </c>
      <c r="D148" s="4">
        <f ca="1">COUNTIF(OFFSET(SUM!$C$5,0,RPT!$A148,50,1),"N")</f>
        <v>0</v>
      </c>
      <c r="E148" s="4">
        <f ca="1">COUNTIF(OFFSET(SUM!$C$5,0,RPT!$A148,50,1),"X")</f>
        <v>0</v>
      </c>
      <c r="F148" s="50">
        <f ca="1">C148+D148+E148</f>
        <v>0</v>
      </c>
      <c r="G148"/>
    </row>
    <row r="149" spans="1:7" ht="12.75" x14ac:dyDescent="0.2">
      <c r="A149" s="46"/>
      <c r="B149" s="13" t="s">
        <v>7</v>
      </c>
      <c r="C149" s="11">
        <f ca="1">IF(($C148+$D148)&gt;0,C148/($C148+$D148),0)</f>
        <v>0</v>
      </c>
      <c r="D149" s="11">
        <f ca="1">IF(($C148+$D148)&gt;0,D148/($C148+$D148),0)</f>
        <v>0</v>
      </c>
      <c r="E149" s="21"/>
      <c r="F149" s="51"/>
      <c r="G149"/>
    </row>
    <row r="150" spans="1:7" ht="12.75" x14ac:dyDescent="0.2">
      <c r="A150" s="10"/>
      <c r="B150" s="16"/>
      <c r="C150"/>
      <c r="D150"/>
      <c r="E150"/>
      <c r="F150"/>
      <c r="G150"/>
    </row>
    <row r="151" spans="1:7" ht="12.75" x14ac:dyDescent="0.2">
      <c r="A151" s="10"/>
      <c r="B151" s="16"/>
      <c r="C151"/>
      <c r="D151"/>
      <c r="E151"/>
      <c r="F151"/>
      <c r="G151"/>
    </row>
    <row r="152" spans="1:7" ht="13.15" customHeight="1" x14ac:dyDescent="0.2">
      <c r="A152" s="46"/>
      <c r="B152" s="16"/>
      <c r="C152" s="91" t="s">
        <v>67</v>
      </c>
      <c r="D152" s="91" t="s">
        <v>68</v>
      </c>
      <c r="E152" s="12" t="s">
        <v>6</v>
      </c>
      <c r="F152"/>
      <c r="G152" s="8"/>
    </row>
    <row r="153" spans="1:7" ht="37.15" customHeight="1" x14ac:dyDescent="0.2">
      <c r="A153" s="45">
        <f>STAT!A50</f>
        <v>31</v>
      </c>
      <c r="B153" s="45" t="str">
        <f>STAT!B50</f>
        <v xml:space="preserve">If yes to #30, indicate the type of training provided (OJT or CT).  </v>
      </c>
      <c r="C153" s="4">
        <f ca="1">COUNTIF(OFFSET(SUM!$C$5,0,RPT!$A153,50,1),"OJT")</f>
        <v>0</v>
      </c>
      <c r="D153" s="4">
        <f ca="1">COUNTIF(OFFSET(SUM!$C$5,0,RPT!$A153,50,1),"CT")</f>
        <v>0</v>
      </c>
      <c r="E153" s="4">
        <f ca="1">+C153+D153</f>
        <v>0</v>
      </c>
      <c r="F153"/>
      <c r="G153" s="8"/>
    </row>
    <row r="154" spans="1:7" ht="12.75" x14ac:dyDescent="0.2">
      <c r="A154" s="46"/>
      <c r="B154" s="13" t="s">
        <v>7</v>
      </c>
      <c r="C154" s="11">
        <f ca="1">IF(($C153+$D153)&gt;0,C153/($C153+$D153),0)</f>
        <v>0</v>
      </c>
      <c r="D154" s="11">
        <f ca="1">IF(($C153+$D153)&gt;0,D153/($C153+$D153),0)</f>
        <v>0</v>
      </c>
      <c r="E154" s="21"/>
      <c r="F154"/>
      <c r="G154" s="8"/>
    </row>
    <row r="155" spans="1:7" ht="12.75" x14ac:dyDescent="0.2">
      <c r="A155" s="205"/>
      <c r="B155" s="16"/>
      <c r="C155" s="20"/>
      <c r="D155" s="20"/>
      <c r="E155" s="202"/>
      <c r="F155"/>
      <c r="G155" s="8"/>
    </row>
    <row r="156" spans="1:7" x14ac:dyDescent="0.2">
      <c r="A156" s="10"/>
      <c r="B156" s="16"/>
      <c r="C156" s="20"/>
      <c r="D156" s="20"/>
      <c r="E156" s="18"/>
      <c r="F156" s="20"/>
      <c r="G156" s="8"/>
    </row>
    <row r="157" spans="1:7" x14ac:dyDescent="0.2">
      <c r="A157" s="46"/>
      <c r="B157" s="16"/>
      <c r="C157" s="12" t="s">
        <v>4</v>
      </c>
      <c r="D157" s="12" t="s">
        <v>5</v>
      </c>
      <c r="E157" s="12" t="s">
        <v>3</v>
      </c>
      <c r="F157" s="48" t="s">
        <v>6</v>
      </c>
      <c r="G157" s="8"/>
    </row>
    <row r="158" spans="1:7" ht="36" customHeight="1" x14ac:dyDescent="0.2">
      <c r="A158" s="63">
        <f>STAT!A51</f>
        <v>32</v>
      </c>
      <c r="B158" s="45" t="str">
        <f>STAT!B51</f>
        <v>Was an OJT/CT agreement executed between the employer and the Region for the participant's training position? (Y, N, X)   (Note: X = Participant did not receive OJT or CT).</v>
      </c>
      <c r="C158" s="68">
        <f ca="1">COUNTIF(OFFSET(SUM!$C$5,0,RPT!$A158,50,1),"Y")</f>
        <v>0</v>
      </c>
      <c r="D158" s="68">
        <f ca="1">COUNTIF(OFFSET(SUM!$C$5,0,RPT!$A158,50,1),"N")</f>
        <v>0</v>
      </c>
      <c r="E158" s="68">
        <f ca="1">COUNTIF(OFFSET(SUM!$C$5,0,RPT!$A158,50,1),"X")</f>
        <v>0</v>
      </c>
      <c r="F158" s="50">
        <f ca="1">C158+D158+E158</f>
        <v>0</v>
      </c>
      <c r="G158" s="8"/>
    </row>
    <row r="159" spans="1:7" x14ac:dyDescent="0.2">
      <c r="A159" s="46"/>
      <c r="B159" s="13" t="s">
        <v>7</v>
      </c>
      <c r="C159" s="11">
        <f ca="1">IF(($C158+$D158)&gt;0,C158/($C158+$D158),0)</f>
        <v>0</v>
      </c>
      <c r="D159" s="11">
        <f ca="1">IF(($C158+$D158)&gt;0,D158/($C158+$D158),0)</f>
        <v>0</v>
      </c>
      <c r="E159" s="21"/>
      <c r="F159" s="51"/>
      <c r="G159" s="8"/>
    </row>
    <row r="160" spans="1:7" x14ac:dyDescent="0.2">
      <c r="A160" s="10"/>
      <c r="B160" s="16"/>
      <c r="C160" s="20"/>
      <c r="D160" s="20"/>
      <c r="E160" s="18"/>
      <c r="F160" s="20"/>
      <c r="G160" s="8"/>
    </row>
    <row r="161" spans="1:7" x14ac:dyDescent="0.2">
      <c r="A161" s="10"/>
      <c r="B161" s="16"/>
      <c r="C161" s="20"/>
      <c r="D161" s="20"/>
      <c r="E161" s="18"/>
      <c r="F161" s="20"/>
      <c r="G161" s="8"/>
    </row>
    <row r="162" spans="1:7" x14ac:dyDescent="0.2">
      <c r="A162" s="46"/>
      <c r="B162" s="16"/>
      <c r="C162" s="12" t="s">
        <v>4</v>
      </c>
      <c r="D162" s="12" t="s">
        <v>5</v>
      </c>
      <c r="E162" s="12" t="s">
        <v>3</v>
      </c>
      <c r="F162" s="48" t="s">
        <v>6</v>
      </c>
      <c r="G162" s="8"/>
    </row>
    <row r="163" spans="1:7" ht="33.75" x14ac:dyDescent="0.2">
      <c r="A163" s="63">
        <f>STAT!A52</f>
        <v>33</v>
      </c>
      <c r="B163" s="45" t="str">
        <f>STAT!B52</f>
        <v xml:space="preserve">Is documentation in the case file of the referral to the OJT employer? (Y, N, X) (Note: X = Participant did not receive OJT) (Note: Question not applicable to CT).  </v>
      </c>
      <c r="C163" s="4">
        <f ca="1">COUNTIF(OFFSET(SUM!$C$5,0,RPT!$A163,50,1),"Y")</f>
        <v>0</v>
      </c>
      <c r="D163" s="68">
        <f ca="1">COUNTIF(OFFSET(SUM!$C$5,0,RPT!$A163,50,1),"N")</f>
        <v>0</v>
      </c>
      <c r="E163" s="68">
        <f ca="1">COUNTIF(OFFSET(SUM!$C$5,0,RPT!$A163,50,1),"X")</f>
        <v>0</v>
      </c>
      <c r="F163" s="50">
        <f ca="1">C163+D163+E163</f>
        <v>0</v>
      </c>
      <c r="G163" s="8"/>
    </row>
    <row r="164" spans="1:7" x14ac:dyDescent="0.2">
      <c r="A164" s="46"/>
      <c r="B164" s="13" t="s">
        <v>7</v>
      </c>
      <c r="C164" s="11">
        <f ca="1">IF(($C163+$D163)&gt;0,C163/($C163+$D163),0)</f>
        <v>0</v>
      </c>
      <c r="D164" s="11">
        <f ca="1">IF(($C163+$D163)&gt;0,D163/($C163+$D163),0)</f>
        <v>0</v>
      </c>
      <c r="E164" s="21"/>
      <c r="F164" s="51"/>
      <c r="G164" s="8"/>
    </row>
    <row r="165" spans="1:7" x14ac:dyDescent="0.2">
      <c r="A165" s="10"/>
      <c r="B165" s="16"/>
      <c r="C165" s="20"/>
      <c r="D165" s="20"/>
      <c r="E165" s="18"/>
      <c r="F165" s="20"/>
      <c r="G165" s="8"/>
    </row>
    <row r="166" spans="1:7" x14ac:dyDescent="0.2">
      <c r="A166" s="10"/>
      <c r="B166" s="16"/>
      <c r="C166" s="20"/>
      <c r="D166" s="20"/>
      <c r="E166" s="18"/>
      <c r="F166" s="20"/>
      <c r="G166" s="8"/>
    </row>
    <row r="167" spans="1:7" x14ac:dyDescent="0.2">
      <c r="A167" s="46"/>
      <c r="B167" s="16"/>
      <c r="C167" s="12" t="s">
        <v>4</v>
      </c>
      <c r="D167" s="12" t="s">
        <v>5</v>
      </c>
      <c r="E167" s="12" t="s">
        <v>3</v>
      </c>
      <c r="F167" s="48" t="s">
        <v>6</v>
      </c>
      <c r="G167" s="8"/>
    </row>
    <row r="168" spans="1:7" ht="45" x14ac:dyDescent="0.2">
      <c r="A168" s="65">
        <f>STAT!A53</f>
        <v>34</v>
      </c>
      <c r="B168" s="45" t="str">
        <f>STAT!B53</f>
        <v xml:space="preserve">If yes to #33, does the job title on the referral match the occupation listed on the participant's IEP or case notes?  (Y, N, X) (Note: X = Participant did not receive OJT) (Note: Question not applicable to CT).  </v>
      </c>
      <c r="C168" s="4">
        <f ca="1">COUNTIF(OFFSET(SUM!$C$5,0,RPT!$A168,50,1),"Y")</f>
        <v>0</v>
      </c>
      <c r="D168" s="4">
        <f ca="1">COUNTIF(OFFSET(SUM!$C$5,0,RPT!$A168,50,1),"N")</f>
        <v>0</v>
      </c>
      <c r="E168" s="4">
        <f ca="1">COUNTIF(OFFSET(SUM!$C$5,0,RPT!$A168,50,1),"X")</f>
        <v>0</v>
      </c>
      <c r="F168" s="50">
        <f ca="1">C168+D168+E168</f>
        <v>0</v>
      </c>
      <c r="G168" s="8"/>
    </row>
    <row r="169" spans="1:7" x14ac:dyDescent="0.2">
      <c r="A169" s="46"/>
      <c r="B169" s="13" t="s">
        <v>7</v>
      </c>
      <c r="C169" s="11">
        <f ca="1">IF(($C168+$D168)&gt;0,C168/($C168+$D168),0)</f>
        <v>0</v>
      </c>
      <c r="D169" s="11">
        <f ca="1">IF(($C168+$D168)&gt;0,D168/($C168+$D168),0)</f>
        <v>0</v>
      </c>
      <c r="E169" s="21"/>
      <c r="F169" s="51"/>
      <c r="G169" s="8"/>
    </row>
    <row r="170" spans="1:7" x14ac:dyDescent="0.2">
      <c r="A170" s="10"/>
      <c r="B170" s="16"/>
      <c r="C170" s="20"/>
      <c r="D170" s="20"/>
      <c r="E170" s="18"/>
      <c r="F170" s="20"/>
      <c r="G170" s="8"/>
    </row>
    <row r="171" spans="1:7" x14ac:dyDescent="0.2">
      <c r="A171" s="10"/>
      <c r="B171" s="16"/>
      <c r="C171" s="20"/>
      <c r="D171" s="20"/>
      <c r="E171" s="18"/>
      <c r="F171" s="20"/>
      <c r="G171" s="8"/>
    </row>
    <row r="172" spans="1:7" x14ac:dyDescent="0.2">
      <c r="A172" s="46"/>
      <c r="B172" s="16"/>
      <c r="C172" s="12" t="s">
        <v>4</v>
      </c>
      <c r="D172" s="12" t="s">
        <v>5</v>
      </c>
      <c r="E172" s="12" t="s">
        <v>3</v>
      </c>
      <c r="F172" s="48" t="s">
        <v>6</v>
      </c>
      <c r="G172" s="8"/>
    </row>
    <row r="173" spans="1:7" ht="45" x14ac:dyDescent="0.2">
      <c r="A173" s="63">
        <f>STAT!A54</f>
        <v>35</v>
      </c>
      <c r="B173" s="45" t="str">
        <f>STAT!B54</f>
        <v xml:space="preserve">Is documentation in the case file that the participant's OJT/CT start date was on or after the employer's OJT/CT contract effective date?  (Y, N, X) (Note: X = Participant did not receive OJT or CT). </v>
      </c>
      <c r="C173" s="4">
        <f ca="1">COUNTIF(OFFSET(SUM!$C$5,0,RPT!$A173,50,1),"Y")</f>
        <v>0</v>
      </c>
      <c r="D173" s="4">
        <f ca="1">COUNTIF(OFFSET(SUM!$C$5,0,RPT!$A173,50,1),"N")</f>
        <v>0</v>
      </c>
      <c r="E173" s="4">
        <f ca="1">COUNTIF(OFFSET(SUM!$C$5,0,RPT!$A173,50,1),"X")</f>
        <v>0</v>
      </c>
      <c r="F173" s="50">
        <f ca="1">C173+D173+E173</f>
        <v>0</v>
      </c>
      <c r="G173" s="8"/>
    </row>
    <row r="174" spans="1:7" x14ac:dyDescent="0.2">
      <c r="A174" s="46"/>
      <c r="B174" s="13" t="s">
        <v>7</v>
      </c>
      <c r="C174" s="11">
        <f ca="1">IF(($C173+$D173)&gt;0,C173/($C173+$D173),0)</f>
        <v>0</v>
      </c>
      <c r="D174" s="11">
        <f ca="1">IF(($C173+$D173)&gt;0,D173/($C173+$D173),0)</f>
        <v>0</v>
      </c>
      <c r="E174" s="21"/>
      <c r="F174" s="51"/>
      <c r="G174" s="8"/>
    </row>
    <row r="175" spans="1:7" x14ac:dyDescent="0.2">
      <c r="A175" s="205"/>
      <c r="B175" s="16"/>
      <c r="C175" s="20"/>
      <c r="D175" s="20"/>
      <c r="E175" s="202"/>
      <c r="F175" s="202"/>
      <c r="G175" s="8"/>
    </row>
    <row r="176" spans="1:7" x14ac:dyDescent="0.2">
      <c r="A176" s="10"/>
      <c r="B176" s="16"/>
      <c r="C176" s="20"/>
      <c r="D176" s="20"/>
      <c r="E176" s="18"/>
      <c r="F176" s="20"/>
      <c r="G176" s="8"/>
    </row>
    <row r="177" spans="1:7" x14ac:dyDescent="0.2">
      <c r="A177" s="46"/>
      <c r="B177" s="16"/>
      <c r="C177" s="12" t="s">
        <v>4</v>
      </c>
      <c r="D177" s="12" t="s">
        <v>5</v>
      </c>
      <c r="E177" s="12" t="s">
        <v>3</v>
      </c>
      <c r="F177" s="48" t="s">
        <v>6</v>
      </c>
      <c r="G177" s="8"/>
    </row>
    <row r="178" spans="1:7" ht="46.5" customHeight="1" x14ac:dyDescent="0.2">
      <c r="A178" s="65">
        <f>STAT!A55</f>
        <v>36</v>
      </c>
      <c r="B178" s="45" t="str">
        <f>STAT!B55</f>
        <v xml:space="preserve">Did  the file contain details of the skills to be attained, the duration of the training and the wage rate? (Y, N, X) (Note: X = Participant did not receive OJT or CT). (Note: wage rate not applicable to CT). </v>
      </c>
      <c r="C178" s="4">
        <f ca="1">COUNTIF(OFFSET(SUM!$C$5,0,RPT!$A178,50,1),"Y")</f>
        <v>0</v>
      </c>
      <c r="D178" s="4">
        <f ca="1">COUNTIF(OFFSET(SUM!$C$5,0,RPT!$A178,50,1),"N")</f>
        <v>0</v>
      </c>
      <c r="E178" s="4">
        <f ca="1">COUNTIF(OFFSET(SUM!$C$5,0,RPT!$A178,50,1),"X")</f>
        <v>0</v>
      </c>
      <c r="F178" s="50">
        <f ca="1">C178+D178+E178</f>
        <v>0</v>
      </c>
      <c r="G178" s="8"/>
    </row>
    <row r="179" spans="1:7" x14ac:dyDescent="0.2">
      <c r="A179" s="46"/>
      <c r="B179" s="13" t="s">
        <v>7</v>
      </c>
      <c r="C179" s="11">
        <f ca="1">IF(($C178+$D178)&gt;0,C178/($C178+$D178),0)</f>
        <v>0</v>
      </c>
      <c r="D179" s="11">
        <f ca="1">IF(($C178+$D178)&gt;0,D178/($C178+$D178),0)</f>
        <v>0</v>
      </c>
      <c r="E179" s="21"/>
      <c r="F179" s="51"/>
      <c r="G179" s="8"/>
    </row>
    <row r="180" spans="1:7" x14ac:dyDescent="0.2">
      <c r="B180" s="15"/>
      <c r="G180" s="8"/>
    </row>
    <row r="181" spans="1:7" x14ac:dyDescent="0.2">
      <c r="B181" s="15"/>
      <c r="G181" s="8"/>
    </row>
    <row r="182" spans="1:7" ht="15" customHeight="1" x14ac:dyDescent="0.2">
      <c r="A182" s="46"/>
      <c r="B182" s="16"/>
      <c r="C182" s="12" t="s">
        <v>4</v>
      </c>
      <c r="D182" s="12" t="s">
        <v>5</v>
      </c>
      <c r="E182" s="12" t="s">
        <v>3</v>
      </c>
      <c r="F182" s="48" t="s">
        <v>6</v>
      </c>
      <c r="G182" s="8"/>
    </row>
    <row r="183" spans="1:7" ht="45" x14ac:dyDescent="0.2">
      <c r="A183" s="65">
        <f>STAT!A56</f>
        <v>37</v>
      </c>
      <c r="B183" s="45" t="str">
        <f>STAT!B56</f>
        <v xml:space="preserve">Was the training provided as described in the OJT/CT agreement?  (Y,N,X) (Note: X = Participant did not receive OJT or CT). (Comment:  The use of waivers is covered in the OJT and Customized Training Agreement Checklist).  </v>
      </c>
      <c r="C183" s="59">
        <f ca="1">COUNTIF(OFFSET(SUM!$C$5,0,RPT!$A183,50,1),"Y")</f>
        <v>0</v>
      </c>
      <c r="D183" s="59">
        <f ca="1">COUNTIF(OFFSET(SUM!$C$5,0,RPT!$A183,50,1),"N")</f>
        <v>0</v>
      </c>
      <c r="E183" s="59">
        <f ca="1">COUNTIF(OFFSET(SUM!$C$5,0,RPT!$A183,50,1),"X")</f>
        <v>0</v>
      </c>
      <c r="F183" s="60">
        <f ca="1">C183+D183+E183</f>
        <v>0</v>
      </c>
      <c r="G183" s="25"/>
    </row>
    <row r="184" spans="1:7" x14ac:dyDescent="0.2">
      <c r="A184" s="46"/>
      <c r="B184" s="13" t="s">
        <v>7</v>
      </c>
      <c r="C184" s="61">
        <f ca="1">IF(($C183+$D183)&gt;0,C183/($C183+$D183),0)</f>
        <v>0</v>
      </c>
      <c r="D184" s="61">
        <f ca="1">IF(($C183+$D183)&gt;0,D183/($C183+$D183),0)</f>
        <v>0</v>
      </c>
      <c r="E184" s="21"/>
      <c r="F184" s="51"/>
      <c r="G184" s="25"/>
    </row>
    <row r="185" spans="1:7" x14ac:dyDescent="0.2">
      <c r="A185" s="205"/>
      <c r="B185" s="16"/>
      <c r="C185" s="202"/>
      <c r="D185" s="202"/>
      <c r="F185" s="2"/>
    </row>
    <row r="186" spans="1:7" x14ac:dyDescent="0.2">
      <c r="A186" s="10"/>
      <c r="B186" s="16"/>
      <c r="C186" s="176"/>
      <c r="D186" s="176"/>
      <c r="E186" s="67"/>
      <c r="F186" s="67"/>
      <c r="G186" s="25"/>
    </row>
    <row r="187" spans="1:7" x14ac:dyDescent="0.2">
      <c r="A187" s="62"/>
      <c r="B187" s="15"/>
      <c r="C187" s="12" t="s">
        <v>4</v>
      </c>
      <c r="D187" s="12" t="s">
        <v>5</v>
      </c>
      <c r="E187" s="12" t="s">
        <v>3</v>
      </c>
      <c r="F187" s="48" t="s">
        <v>6</v>
      </c>
      <c r="G187" s="15"/>
    </row>
    <row r="188" spans="1:7" ht="43.5" customHeight="1" x14ac:dyDescent="0.2">
      <c r="A188" s="64">
        <v>38</v>
      </c>
      <c r="B188" s="45" t="s">
        <v>140</v>
      </c>
      <c r="C188" s="59">
        <f ca="1">COUNTIF(OFFSET(SUM!$C$5,0,RPT!$A188,50,1),"Y")</f>
        <v>0</v>
      </c>
      <c r="D188" s="59">
        <f ca="1">COUNTIF(OFFSET(SUM!$C$5,0,RPT!$A188,50,1),"N")</f>
        <v>0</v>
      </c>
      <c r="E188" s="59">
        <f ca="1">COUNTIF(OFFSET(SUM!$C$5,0,RPT!$A188,50,1),"X")</f>
        <v>0</v>
      </c>
      <c r="F188" s="60">
        <f ca="1">C188+D188+E188</f>
        <v>0</v>
      </c>
      <c r="G188" s="15"/>
    </row>
    <row r="189" spans="1:7" ht="12" customHeight="1" x14ac:dyDescent="0.2">
      <c r="A189" s="175"/>
      <c r="B189" s="13" t="s">
        <v>7</v>
      </c>
      <c r="C189" s="61">
        <f ca="1">IF(($C188+$D188)&gt;0,C188/($C188+$D188),0)</f>
        <v>0</v>
      </c>
      <c r="D189" s="61">
        <f ca="1">IF(($C188+$D188)&gt;0,D188/($C188+$D188),0)</f>
        <v>0</v>
      </c>
      <c r="E189" s="21"/>
      <c r="F189" s="51"/>
      <c r="G189" s="15"/>
    </row>
    <row r="190" spans="1:7" ht="12" customHeight="1" x14ac:dyDescent="0.2">
      <c r="A190" s="175"/>
      <c r="B190" s="16"/>
      <c r="C190" s="202"/>
      <c r="D190" s="202"/>
      <c r="E190" s="202"/>
      <c r="F190" s="202"/>
      <c r="G190" s="15"/>
    </row>
    <row r="191" spans="1:7" ht="12" customHeight="1" x14ac:dyDescent="0.2">
      <c r="A191" s="175"/>
      <c r="B191" s="16"/>
      <c r="C191" s="15"/>
      <c r="D191" s="15"/>
      <c r="E191" s="15"/>
      <c r="G191" s="15"/>
    </row>
    <row r="192" spans="1:7" x14ac:dyDescent="0.2">
      <c r="A192" s="46"/>
      <c r="B192" s="16"/>
      <c r="C192" s="12" t="s">
        <v>4</v>
      </c>
      <c r="D192" s="12" t="s">
        <v>5</v>
      </c>
      <c r="E192" s="12" t="s">
        <v>3</v>
      </c>
      <c r="F192" s="48" t="s">
        <v>6</v>
      </c>
      <c r="G192" s="15"/>
    </row>
    <row r="193" spans="1:9" ht="33.75" x14ac:dyDescent="0.2">
      <c r="A193" s="63">
        <f>STAT!A59</f>
        <v>39</v>
      </c>
      <c r="B193" s="45" t="str">
        <f>STAT!B59</f>
        <v>If yes to #38, was documentation in the participant's case file to support the credential? (Y, N, X) (Note: X = no credential entered in MIS).</v>
      </c>
      <c r="C193" s="59">
        <f ca="1">COUNTIF(OFFSET(SUM!$C$5,0,RPT!$A193,50,1),"Y")</f>
        <v>0</v>
      </c>
      <c r="D193" s="59">
        <f ca="1">COUNTIF(OFFSET(SUM!$C$5,0,RPT!$A193,50,1),"N")</f>
        <v>0</v>
      </c>
      <c r="E193" s="59">
        <f ca="1">COUNTIF(OFFSET(SUM!$C$5,0,RPT!$A193,50,1),"X")</f>
        <v>0</v>
      </c>
      <c r="F193" s="60">
        <f ca="1">C193+D193+E193</f>
        <v>0</v>
      </c>
      <c r="G193" s="25"/>
    </row>
    <row r="194" spans="1:9" x14ac:dyDescent="0.2">
      <c r="A194" s="46"/>
      <c r="B194" s="13" t="s">
        <v>7</v>
      </c>
      <c r="C194" s="11">
        <f ca="1">IF(($C193+$D193)&gt;0,C193/($C193+$D193),0)</f>
        <v>0</v>
      </c>
      <c r="D194" s="11">
        <f ca="1">IF(($C193+$D193)&gt;0,D193/($C193+$D193),0)</f>
        <v>0</v>
      </c>
      <c r="E194" s="21"/>
      <c r="F194" s="51"/>
      <c r="G194" s="8"/>
    </row>
    <row r="195" spans="1:9" x14ac:dyDescent="0.2">
      <c r="A195" s="205"/>
      <c r="B195" s="16"/>
      <c r="C195" s="20"/>
      <c r="D195" s="20"/>
      <c r="E195" s="202"/>
      <c r="F195" s="202"/>
      <c r="G195" s="8"/>
    </row>
    <row r="196" spans="1:9" ht="15" customHeight="1" x14ac:dyDescent="0.2">
      <c r="B196" s="15"/>
      <c r="G196" s="8"/>
    </row>
    <row r="197" spans="1:9" x14ac:dyDescent="0.2">
      <c r="A197" s="46"/>
      <c r="B197" s="16"/>
      <c r="C197" s="12" t="s">
        <v>4</v>
      </c>
      <c r="D197" s="12" t="s">
        <v>5</v>
      </c>
      <c r="E197" s="12" t="s">
        <v>3</v>
      </c>
      <c r="F197" s="12" t="s">
        <v>6</v>
      </c>
      <c r="G197" s="15"/>
    </row>
    <row r="198" spans="1:9" ht="45" customHeight="1" x14ac:dyDescent="0.2">
      <c r="A198" s="65">
        <f>STAT!A60</f>
        <v>40</v>
      </c>
      <c r="B198" s="45" t="str">
        <f>STAT!B60</f>
        <v xml:space="preserve">If yes to #39, did the credential attainment date and type match the credential attainment information entered in the MIS? (Y, N, X). </v>
      </c>
      <c r="C198" s="4">
        <f ca="1">COUNTIF(OFFSET(SUM!$C$5,0,RPT!$A198,50,1),"Y")</f>
        <v>0</v>
      </c>
      <c r="D198" s="4">
        <f ca="1">COUNTIF(OFFSET(SUM!$C$5,0,RPT!$A198,50,1),"N")</f>
        <v>0</v>
      </c>
      <c r="E198" s="4">
        <f ca="1">COUNTIF(OFFSET(SUM!$C$5,0,RPT!$A198,50,1),"X")</f>
        <v>0</v>
      </c>
      <c r="F198" s="4">
        <f ca="1">C198+D198+E198</f>
        <v>0</v>
      </c>
      <c r="G198" s="15"/>
    </row>
    <row r="199" spans="1:9" x14ac:dyDescent="0.2">
      <c r="A199" s="46"/>
      <c r="B199" s="13" t="s">
        <v>7</v>
      </c>
      <c r="C199" s="11">
        <f ca="1">IF(($C198+$D198)&gt;0,C198/($C198+$D198),0)</f>
        <v>0</v>
      </c>
      <c r="D199" s="11">
        <f ca="1">IF(($C198+$D198)&gt;0,D198/($C198+$D198),0)</f>
        <v>0</v>
      </c>
      <c r="E199" s="21"/>
      <c r="F199" s="21"/>
      <c r="G199" s="15"/>
    </row>
    <row r="200" spans="1:9" x14ac:dyDescent="0.2">
      <c r="A200" s="10"/>
      <c r="B200" s="16"/>
      <c r="C200" s="18"/>
      <c r="D200" s="18"/>
      <c r="E200" s="18"/>
      <c r="F200" s="18"/>
      <c r="G200" s="15"/>
    </row>
    <row r="201" spans="1:9" x14ac:dyDescent="0.2">
      <c r="A201" s="10"/>
      <c r="B201" s="16"/>
      <c r="C201" s="18"/>
      <c r="D201" s="18"/>
      <c r="E201" s="18"/>
      <c r="F201" s="18"/>
      <c r="G201" s="15"/>
    </row>
    <row r="202" spans="1:9" ht="12.75" x14ac:dyDescent="0.2">
      <c r="A202" s="46"/>
      <c r="B202" s="16"/>
      <c r="C202" s="12" t="s">
        <v>4</v>
      </c>
      <c r="D202" s="12" t="s">
        <v>5</v>
      </c>
      <c r="E202" s="12" t="s">
        <v>6</v>
      </c>
      <c r="F202"/>
    </row>
    <row r="203" spans="1:9" ht="37.5" customHeight="1" x14ac:dyDescent="0.2">
      <c r="A203" s="63">
        <f>STAT!A62</f>
        <v>41</v>
      </c>
      <c r="B203" s="45" t="str">
        <f>STAT!B62</f>
        <v>Was a signed and dated Grievance/Complaint and EEO/Discrimination Form in the participant's case file? (Y, N).</v>
      </c>
      <c r="C203" s="59">
        <f ca="1">COUNTIF(OFFSET(SUM!$C$5,0,RPT!$A203,50,1),"Y")</f>
        <v>0</v>
      </c>
      <c r="D203" s="59">
        <f ca="1">COUNTIF(OFFSET(SUM!$C$5,0,RPT!$A203,50,1),"N")</f>
        <v>0</v>
      </c>
      <c r="E203" s="59">
        <f ca="1">C203+D203</f>
        <v>0</v>
      </c>
      <c r="F203"/>
      <c r="G203" s="15"/>
      <c r="H203" s="15"/>
      <c r="I203" s="15"/>
    </row>
    <row r="204" spans="1:9" ht="12.75" x14ac:dyDescent="0.2">
      <c r="A204" s="46"/>
      <c r="B204" s="13" t="s">
        <v>7</v>
      </c>
      <c r="C204" s="11">
        <f ca="1">IF(($C203+$D203)&gt;0,C203/($C203+$D203),0)</f>
        <v>0</v>
      </c>
      <c r="D204" s="11">
        <f ca="1">IF(($C203+$D203)&gt;0,D203/($C203+$D203),0)</f>
        <v>0</v>
      </c>
      <c r="E204" s="21"/>
      <c r="F204"/>
    </row>
    <row r="205" spans="1:9" x14ac:dyDescent="0.2">
      <c r="A205" s="10"/>
      <c r="B205" s="16"/>
      <c r="C205" s="20"/>
      <c r="D205" s="20"/>
      <c r="E205" s="18"/>
    </row>
    <row r="206" spans="1:9" x14ac:dyDescent="0.2">
      <c r="A206" s="10"/>
      <c r="B206" s="16"/>
      <c r="C206" s="18"/>
      <c r="D206" s="18"/>
      <c r="E206" s="18"/>
      <c r="F206" s="18"/>
      <c r="G206" s="15"/>
    </row>
    <row r="207" spans="1:9" ht="12.75" x14ac:dyDescent="0.2">
      <c r="A207" s="46"/>
      <c r="B207" s="16"/>
      <c r="C207" s="12" t="s">
        <v>4</v>
      </c>
      <c r="D207" s="12" t="s">
        <v>5</v>
      </c>
      <c r="E207" s="12" t="s">
        <v>6</v>
      </c>
      <c r="F207"/>
      <c r="G207" s="15"/>
    </row>
    <row r="208" spans="1:9" ht="55.5" customHeight="1" x14ac:dyDescent="0.2">
      <c r="A208" s="65">
        <f>STAT!A63</f>
        <v>42</v>
      </c>
      <c r="B208" s="45" t="str">
        <f>STAT!B63</f>
        <v>If yes to #41, did the Grievance/Complaint and EEO/Discrimination Form include correct names and addresses for filing a grievance, appeal or EEO complaint? (Y, N).</v>
      </c>
      <c r="C208" s="4">
        <f ca="1">COUNTIF(OFFSET(SUM!$C$5,0,RPT!$A208,50,1),"Y")</f>
        <v>0</v>
      </c>
      <c r="D208" s="4">
        <f ca="1">COUNTIF(OFFSET(SUM!$C$5,0,RPT!$A208,50,1),"N")</f>
        <v>0</v>
      </c>
      <c r="E208" s="4">
        <f ca="1">+C208+D208</f>
        <v>0</v>
      </c>
      <c r="F208"/>
      <c r="G208" s="15"/>
    </row>
    <row r="209" spans="1:10" ht="12.75" x14ac:dyDescent="0.2">
      <c r="A209" s="46"/>
      <c r="B209" s="13" t="s">
        <v>7</v>
      </c>
      <c r="C209" s="11">
        <f ca="1">IF(($C208+$D208)&gt;0,C208/($C208+$D208),0)</f>
        <v>0</v>
      </c>
      <c r="D209" s="11">
        <f ca="1">IF(($C208+$D208)&gt;0,D208/($C208+$D208),0)</f>
        <v>0</v>
      </c>
      <c r="E209" s="21"/>
      <c r="F209"/>
      <c r="G209" s="15"/>
    </row>
    <row r="210" spans="1:10" ht="12.75" x14ac:dyDescent="0.2">
      <c r="A210" s="10"/>
      <c r="B210" s="16"/>
      <c r="C210" s="18"/>
      <c r="D210" s="18"/>
      <c r="E210" s="18"/>
      <c r="F210"/>
      <c r="G210" s="15"/>
    </row>
    <row r="211" spans="1:10" ht="12.75" x14ac:dyDescent="0.2">
      <c r="A211" s="10"/>
      <c r="B211" s="16"/>
      <c r="C211" s="18"/>
      <c r="D211" s="18"/>
      <c r="E211" s="18"/>
      <c r="F211"/>
      <c r="G211" s="15"/>
    </row>
    <row r="212" spans="1:10" ht="12.75" x14ac:dyDescent="0.2">
      <c r="A212" s="46"/>
      <c r="B212" s="16"/>
      <c r="C212" s="12" t="s">
        <v>4</v>
      </c>
      <c r="D212" s="12" t="s">
        <v>5</v>
      </c>
      <c r="E212" s="12" t="s">
        <v>3</v>
      </c>
      <c r="F212" s="12" t="s">
        <v>6</v>
      </c>
      <c r="G212"/>
      <c r="H212" s="25"/>
    </row>
    <row r="213" spans="1:10" ht="33.75" x14ac:dyDescent="0.2">
      <c r="A213" s="45">
        <f>STAT!A65</f>
        <v>43</v>
      </c>
      <c r="B213" s="45" t="str">
        <f>STAT!B65</f>
        <v xml:space="preserve">Was a supportive service activity entered in EFM? (Y, N, X)  (Note: X = Participant did not receive a supportive service). (If X, questions 44 through 46 will also be X). </v>
      </c>
      <c r="C213" s="4">
        <f ca="1">COUNTIF(OFFSET(SUM!$C$5,0,RPT!$A213,50,1),"Y")</f>
        <v>0</v>
      </c>
      <c r="D213" s="4">
        <f ca="1">COUNTIF(OFFSET(SUM!$C$5,0,RPT!$A213,50,1),"N")</f>
        <v>0</v>
      </c>
      <c r="E213" s="4">
        <f ca="1">COUNTIF(OFFSET(SUM!$C$5,0,RPT!$A213,50,1),"x")</f>
        <v>0</v>
      </c>
      <c r="F213" s="4">
        <f ca="1">+C213+D213</f>
        <v>0</v>
      </c>
      <c r="G213"/>
      <c r="H213" s="25"/>
    </row>
    <row r="214" spans="1:10" ht="12.75" x14ac:dyDescent="0.2">
      <c r="A214" s="46"/>
      <c r="B214" s="13" t="s">
        <v>7</v>
      </c>
      <c r="C214" s="11">
        <f ca="1">IF(($C213+$D213)&gt;0,C213/($C213+$D213),0)</f>
        <v>0</v>
      </c>
      <c r="D214" s="11">
        <f ca="1">IF(($C213+$D213)&gt;0,D213/($C213+$D213),0)</f>
        <v>0</v>
      </c>
      <c r="E214" s="11">
        <f ca="1">IF(($C213+$D213)&gt;0,E213/($C213+$D213),0)</f>
        <v>0</v>
      </c>
      <c r="F214" s="21"/>
      <c r="G214"/>
      <c r="H214" s="25"/>
    </row>
    <row r="215" spans="1:10" x14ac:dyDescent="0.2">
      <c r="A215" s="10"/>
      <c r="B215" s="16"/>
      <c r="C215" s="20"/>
      <c r="D215" s="20"/>
      <c r="E215" s="18"/>
      <c r="F215" s="18"/>
      <c r="G215" s="25"/>
    </row>
    <row r="216" spans="1:10" x14ac:dyDescent="0.2">
      <c r="A216" s="62"/>
      <c r="B216" s="15"/>
      <c r="C216" s="15"/>
      <c r="D216" s="15"/>
      <c r="E216" s="15"/>
      <c r="F216" s="78"/>
      <c r="G216" s="25"/>
    </row>
    <row r="217" spans="1:10" x14ac:dyDescent="0.2">
      <c r="A217" s="46"/>
      <c r="B217" s="16"/>
      <c r="C217" s="12" t="s">
        <v>4</v>
      </c>
      <c r="D217" s="12" t="s">
        <v>5</v>
      </c>
      <c r="E217" s="12" t="s">
        <v>3</v>
      </c>
      <c r="F217" s="12" t="s">
        <v>6</v>
      </c>
      <c r="G217" s="25"/>
    </row>
    <row r="218" spans="1:10" ht="33.75" x14ac:dyDescent="0.2">
      <c r="A218" s="63">
        <f>STAT!A66</f>
        <v>44</v>
      </c>
      <c r="B218" s="45" t="str">
        <f>STAT!B66</f>
        <v xml:space="preserve">If yes to #43, was there documentation in the participant case file to verify the supportive service provided? (Y, N, X)  (Note: X = no supportive service was provided). </v>
      </c>
      <c r="C218" s="4">
        <f ca="1">COUNTIF(OFFSET(SUM!$C$5,0,RPT!$A218,50,1),"Y")</f>
        <v>0</v>
      </c>
      <c r="D218" s="68">
        <f ca="1">COUNTIF(OFFSET(SUM!$C$5,0,RPT!$A218,50,1),"N")</f>
        <v>0</v>
      </c>
      <c r="E218" s="68">
        <f ca="1">COUNTIF(OFFSET(SUM!$C$5,0,RPT!$A218,50,1),"X")</f>
        <v>0</v>
      </c>
      <c r="F218" s="4">
        <f ca="1">C218+D218+E218</f>
        <v>0</v>
      </c>
      <c r="G218" s="25"/>
    </row>
    <row r="219" spans="1:10" x14ac:dyDescent="0.2">
      <c r="A219" s="46"/>
      <c r="B219" s="13" t="s">
        <v>7</v>
      </c>
      <c r="C219" s="11">
        <f ca="1">IF(($C218+$D218)&gt;0,C218/($C218+$D218),0)</f>
        <v>0</v>
      </c>
      <c r="D219" s="11">
        <f ca="1">IF(($C218+$D218)&gt;0,D218/($C218+$D218),0)</f>
        <v>0</v>
      </c>
      <c r="E219" s="21"/>
      <c r="F219" s="21"/>
      <c r="G219" s="25"/>
    </row>
    <row r="220" spans="1:10" x14ac:dyDescent="0.2">
      <c r="A220" s="10"/>
      <c r="B220" s="16"/>
      <c r="C220" s="20"/>
      <c r="D220" s="20"/>
      <c r="E220" s="78"/>
      <c r="F220" s="78"/>
      <c r="G220" s="25"/>
    </row>
    <row r="221" spans="1:10" x14ac:dyDescent="0.2">
      <c r="A221" s="17"/>
      <c r="B221" s="16"/>
      <c r="C221" s="17"/>
      <c r="D221" s="17"/>
      <c r="E221" s="17"/>
      <c r="F221" s="17"/>
      <c r="G221" s="25"/>
      <c r="H221" s="15"/>
      <c r="I221" s="15"/>
      <c r="J221" s="15"/>
    </row>
    <row r="222" spans="1:10" x14ac:dyDescent="0.2">
      <c r="A222" s="46"/>
      <c r="B222" s="16"/>
      <c r="C222" s="12" t="s">
        <v>4</v>
      </c>
      <c r="D222" s="12" t="s">
        <v>5</v>
      </c>
      <c r="E222" s="12" t="s">
        <v>3</v>
      </c>
      <c r="F222" s="12" t="s">
        <v>6</v>
      </c>
      <c r="G222" s="25"/>
    </row>
    <row r="223" spans="1:10" ht="37.5" customHeight="1" x14ac:dyDescent="0.2">
      <c r="A223" s="65">
        <f>STAT!A67</f>
        <v>45</v>
      </c>
      <c r="B223" s="45" t="str">
        <f>STAT!B67</f>
        <v xml:space="preserve">Did the supportive service activity documented in the case file match the supportive service activity entered in EFM? (Y, N, X)  (Note: X = no supportive service was provided). </v>
      </c>
      <c r="C223" s="4">
        <f ca="1">COUNTIF(OFFSET(SUM!$C$5,0,RPT!$A223,50,1),"Y")</f>
        <v>0</v>
      </c>
      <c r="D223" s="68">
        <f ca="1">COUNTIF(OFFSET(SUM!$C$5,0,RPT!$A223,50,1),"N")</f>
        <v>0</v>
      </c>
      <c r="E223" s="68">
        <f ca="1">COUNTIF(OFFSET(SUM!$C$5,0,RPT!$A223,50,1),"X")</f>
        <v>0</v>
      </c>
      <c r="F223" s="4">
        <f ca="1">C223+D223+E223</f>
        <v>0</v>
      </c>
      <c r="G223" s="25"/>
    </row>
    <row r="224" spans="1:10" x14ac:dyDescent="0.2">
      <c r="A224" s="46"/>
      <c r="B224" s="13" t="s">
        <v>7</v>
      </c>
      <c r="C224" s="11">
        <f ca="1">IF(($C223+$D223)&gt;0,C223/($C223+$D223),0)</f>
        <v>0</v>
      </c>
      <c r="D224" s="11">
        <f ca="1">IF(($C223+$D223)&gt;0,D223/($C223+$D223),0)</f>
        <v>0</v>
      </c>
      <c r="E224" s="21"/>
      <c r="F224" s="21"/>
    </row>
    <row r="225" spans="1:8" x14ac:dyDescent="0.2">
      <c r="A225" s="10"/>
      <c r="B225" s="16"/>
      <c r="C225" s="20"/>
      <c r="D225" s="20"/>
      <c r="E225" s="18"/>
      <c r="F225" s="18"/>
    </row>
    <row r="226" spans="1:8" x14ac:dyDescent="0.2">
      <c r="A226" s="10"/>
      <c r="B226" s="16"/>
      <c r="C226" s="18"/>
      <c r="D226" s="18"/>
      <c r="E226" s="18"/>
      <c r="F226" s="18"/>
    </row>
    <row r="227" spans="1:8" x14ac:dyDescent="0.2">
      <c r="A227" s="46"/>
      <c r="B227" s="16"/>
      <c r="C227" s="12" t="s">
        <v>4</v>
      </c>
      <c r="D227" s="12" t="s">
        <v>5</v>
      </c>
      <c r="E227" s="12" t="s">
        <v>3</v>
      </c>
      <c r="F227" s="12" t="s">
        <v>6</v>
      </c>
    </row>
    <row r="228" spans="1:8" ht="48.75" customHeight="1" x14ac:dyDescent="0.2">
      <c r="A228" s="41">
        <f>STAT!A68</f>
        <v>46</v>
      </c>
      <c r="B228" s="45" t="str">
        <f>STAT!B68</f>
        <v xml:space="preserve">Was documentation in the case file to show that the supportive services were issued in accordance with local policy? (Y, N, X) (Note: X = No supportive service was provided).  </v>
      </c>
      <c r="C228" s="4">
        <f ca="1">COUNTIF(OFFSET(SUM!$C$5,0,RPT!$A228,50,1),"Y")</f>
        <v>0</v>
      </c>
      <c r="D228" s="4">
        <f ca="1">COUNTIF(OFFSET(SUM!$C$5,0,RPT!$A228,50,1),"N")</f>
        <v>0</v>
      </c>
      <c r="E228" s="4">
        <f ca="1">COUNTIF(OFFSET(SUM!$C$5,0,RPT!$A228,50,1),"X")</f>
        <v>0</v>
      </c>
      <c r="F228" s="4">
        <f ca="1">C228+D228+E228</f>
        <v>0</v>
      </c>
    </row>
    <row r="229" spans="1:8" x14ac:dyDescent="0.2">
      <c r="A229" s="46"/>
      <c r="B229" s="13" t="s">
        <v>7</v>
      </c>
      <c r="C229" s="11">
        <f ca="1">IF(($C228+$D228)&gt;0,C228/($C228+$D228),0)</f>
        <v>0</v>
      </c>
      <c r="D229" s="11">
        <f ca="1">IF(($C228+$D228)&gt;0,D228/($C228+$D228),0)</f>
        <v>0</v>
      </c>
      <c r="E229" s="21"/>
      <c r="F229" s="21"/>
    </row>
    <row r="230" spans="1:8" x14ac:dyDescent="0.2">
      <c r="A230" s="205"/>
      <c r="B230" s="16"/>
      <c r="C230" s="20"/>
      <c r="D230" s="20"/>
      <c r="E230" s="250"/>
      <c r="F230" s="250"/>
    </row>
    <row r="231" spans="1:8" x14ac:dyDescent="0.2">
      <c r="A231" s="10"/>
      <c r="B231" s="16"/>
      <c r="C231" s="20"/>
      <c r="D231" s="20"/>
      <c r="E231" s="18"/>
      <c r="F231" s="18"/>
      <c r="G231" s="8"/>
    </row>
    <row r="232" spans="1:8" x14ac:dyDescent="0.2">
      <c r="A232" s="46"/>
      <c r="B232" s="16"/>
      <c r="C232" s="12" t="s">
        <v>4</v>
      </c>
      <c r="D232" s="12" t="s">
        <v>5</v>
      </c>
      <c r="E232" s="12" t="s">
        <v>6</v>
      </c>
      <c r="F232" s="2"/>
    </row>
    <row r="233" spans="1:8" ht="33.75" x14ac:dyDescent="0.2">
      <c r="A233" s="45">
        <f>STAT!A70</f>
        <v>47</v>
      </c>
      <c r="B233" s="45" t="str">
        <f>STAT!B70</f>
        <v xml:space="preserve">Was the participant exited in EFM? (Y, N) (N = Case is open  or there is a WIA case closure but no exit) (If No, questions 48 through 50 will be X). </v>
      </c>
      <c r="C233" s="4">
        <f ca="1">COUNTIF(OFFSET(SUM!$C$5,0,RPT!$A233,50,1),"Y")</f>
        <v>0</v>
      </c>
      <c r="D233" s="4">
        <f ca="1">COUNTIF(OFFSET(SUM!$C$5,0,RPT!$A233,50,1),"N")</f>
        <v>0</v>
      </c>
      <c r="E233" s="4">
        <f ca="1">C233+D233</f>
        <v>0</v>
      </c>
      <c r="F233" s="2"/>
    </row>
    <row r="234" spans="1:8" x14ac:dyDescent="0.2">
      <c r="A234" s="46"/>
      <c r="B234" s="13" t="s">
        <v>7</v>
      </c>
      <c r="C234" s="11">
        <f ca="1">IF(($C233+$D233)&gt;0,C233/($C233+$D233),0)</f>
        <v>0</v>
      </c>
      <c r="D234" s="11">
        <f ca="1">IF(($C233+$D233)&gt;0,D233/($C233+$D233),0)</f>
        <v>0</v>
      </c>
      <c r="E234" s="21"/>
      <c r="F234" s="2"/>
    </row>
    <row r="235" spans="1:8" x14ac:dyDescent="0.2">
      <c r="A235" s="10"/>
      <c r="B235" s="16"/>
      <c r="C235" s="20"/>
      <c r="D235" s="20"/>
      <c r="E235" s="18"/>
      <c r="F235" s="18"/>
    </row>
    <row r="236" spans="1:8" x14ac:dyDescent="0.2">
      <c r="A236" s="54"/>
      <c r="B236" s="25"/>
      <c r="C236" s="25"/>
      <c r="D236" s="25"/>
      <c r="E236" s="25"/>
      <c r="F236" s="25"/>
      <c r="G236" s="25"/>
      <c r="H236" s="25"/>
    </row>
    <row r="237" spans="1:8" x14ac:dyDescent="0.2">
      <c r="A237" s="46"/>
      <c r="B237" s="16"/>
      <c r="C237" s="12" t="s">
        <v>4</v>
      </c>
      <c r="D237" s="12" t="s">
        <v>5</v>
      </c>
      <c r="E237" s="12" t="s">
        <v>3</v>
      </c>
      <c r="F237" s="12" t="s">
        <v>6</v>
      </c>
    </row>
    <row r="238" spans="1:8" ht="45" x14ac:dyDescent="0.2">
      <c r="A238" s="63">
        <f>STAT!A71</f>
        <v>48</v>
      </c>
      <c r="B238" s="45" t="str">
        <f>STAT!B71</f>
        <v xml:space="preserve">If yes to #47, and the participant exited with employment, was documentation in the case file to verify the employment start date and wage information?  (Y, N, X). (X = Participant did not exit with employment). </v>
      </c>
      <c r="C238" s="4">
        <f ca="1">COUNTIF(OFFSET(SUM!$C$5,0,RPT!$A238,50,1),"Y")</f>
        <v>0</v>
      </c>
      <c r="D238" s="4">
        <f ca="1">COUNTIF(OFFSET(SUM!$C$5,0,RPT!$A238,50,1),"N")</f>
        <v>0</v>
      </c>
      <c r="E238" s="4">
        <f ca="1">COUNTIF(OFFSET(SUM!$C$5,0,RPT!$A238,50,1),"X")</f>
        <v>0</v>
      </c>
      <c r="F238" s="4">
        <f ca="1">C238+D238+E238</f>
        <v>0</v>
      </c>
    </row>
    <row r="239" spans="1:8" x14ac:dyDescent="0.2">
      <c r="A239" s="46"/>
      <c r="B239" s="13" t="s">
        <v>7</v>
      </c>
      <c r="C239" s="11">
        <f ca="1">IF(($C238+$D238)&gt;0,C238/($C238+$D238),0)</f>
        <v>0</v>
      </c>
      <c r="D239" s="11">
        <f ca="1">IF(($C238+$D238)&gt;0,D238/($C238+$D238),0)</f>
        <v>0</v>
      </c>
      <c r="E239" s="21"/>
      <c r="F239" s="21"/>
    </row>
    <row r="240" spans="1:8" x14ac:dyDescent="0.2">
      <c r="A240" s="205"/>
      <c r="B240" s="16"/>
      <c r="C240" s="20"/>
      <c r="D240" s="20"/>
      <c r="E240" s="250"/>
      <c r="F240" s="250"/>
    </row>
    <row r="241" spans="1:8" x14ac:dyDescent="0.2">
      <c r="A241" s="10"/>
      <c r="B241" s="16"/>
      <c r="C241" s="20"/>
      <c r="D241" s="20"/>
      <c r="E241" s="67"/>
      <c r="F241" s="67"/>
    </row>
    <row r="242" spans="1:8" x14ac:dyDescent="0.2">
      <c r="A242" s="57"/>
      <c r="B242" s="58"/>
      <c r="C242" s="12" t="s">
        <v>4</v>
      </c>
      <c r="D242" s="12" t="s">
        <v>5</v>
      </c>
      <c r="E242" s="12" t="s">
        <v>3</v>
      </c>
      <c r="F242" s="12" t="s">
        <v>6</v>
      </c>
      <c r="G242" s="25"/>
      <c r="H242" s="25"/>
    </row>
    <row r="243" spans="1:8" ht="33.75" x14ac:dyDescent="0.2">
      <c r="A243" s="179">
        <v>49</v>
      </c>
      <c r="B243" s="178" t="s">
        <v>141</v>
      </c>
      <c r="C243" s="4">
        <f ca="1">COUNTIF(OFFSET(SUM!$C$5,0,RPT!$A243,50,1),"Y")</f>
        <v>0</v>
      </c>
      <c r="D243" s="4">
        <f ca="1">COUNTIF(OFFSET(SUM!$C$5,0,RPT!$A243,50,1),"N")</f>
        <v>0</v>
      </c>
      <c r="E243" s="4">
        <f ca="1">COUNTIF(OFFSET(SUM!$C$5,0,RPT!$A243,50,1),"X")</f>
        <v>0</v>
      </c>
      <c r="F243" s="4">
        <f ca="1">C243+D243+E243</f>
        <v>0</v>
      </c>
      <c r="G243" s="25"/>
      <c r="H243" s="25"/>
    </row>
    <row r="244" spans="1:8" x14ac:dyDescent="0.2">
      <c r="A244" s="10"/>
      <c r="B244" s="57"/>
      <c r="C244" s="11">
        <f ca="1">IF(($C243+$D243)&gt;0,C243/($C243+$D243),0)</f>
        <v>0</v>
      </c>
      <c r="D244" s="11">
        <f ca="1">IF(($C243+$D243)&gt;0,D243/($C243+$D243),0)</f>
        <v>0</v>
      </c>
      <c r="E244" s="21"/>
      <c r="F244" s="177"/>
      <c r="G244" s="25"/>
      <c r="H244" s="25"/>
    </row>
    <row r="245" spans="1:8" x14ac:dyDescent="0.2">
      <c r="A245" s="205"/>
      <c r="B245" s="57"/>
      <c r="C245" s="20"/>
      <c r="D245" s="20"/>
      <c r="E245" s="250"/>
      <c r="F245" s="250"/>
      <c r="G245" s="25"/>
      <c r="H245" s="25"/>
    </row>
    <row r="246" spans="1:8" x14ac:dyDescent="0.2">
      <c r="A246" s="10"/>
      <c r="B246" s="57"/>
      <c r="C246" s="176"/>
      <c r="D246" s="176"/>
      <c r="E246" s="176"/>
      <c r="F246" s="176"/>
      <c r="G246" s="25"/>
      <c r="H246" s="25"/>
    </row>
    <row r="247" spans="1:8" x14ac:dyDescent="0.2">
      <c r="A247" s="46"/>
      <c r="B247" s="16"/>
      <c r="C247" s="12" t="s">
        <v>4</v>
      </c>
      <c r="D247" s="12" t="s">
        <v>5</v>
      </c>
      <c r="E247" s="12" t="s">
        <v>3</v>
      </c>
      <c r="F247" s="12" t="s">
        <v>6</v>
      </c>
    </row>
    <row r="248" spans="1:8" ht="51.75" customHeight="1" x14ac:dyDescent="0.2">
      <c r="A248" s="63">
        <f>STAT!A74</f>
        <v>50</v>
      </c>
      <c r="B248" s="45" t="str">
        <f>STAT!B74</f>
        <v xml:space="preserve">Were required follow-ups conducted for each of the 1st, 2nd, 3rd, and 4th quarter after exit intervals, as applicable? (Y,N,X) (Note: X = Participant's case is currently open, there is a case closure but participant has not exited the program or follow-up is not due). </v>
      </c>
      <c r="C248" s="4">
        <f ca="1">COUNTIF(OFFSET(SUM!$C$5,0,RPT!$A248,50,1),"Y")</f>
        <v>0</v>
      </c>
      <c r="D248" s="4">
        <f ca="1">COUNTIF(OFFSET(SUM!$C$5,0,RPT!$A248,50,1),"N")</f>
        <v>0</v>
      </c>
      <c r="E248" s="4">
        <f ca="1">COUNTIF(OFFSET(SUM!$C$5,0,RPT!$A248,50,1),"X")</f>
        <v>0</v>
      </c>
      <c r="F248" s="4">
        <f ca="1">C248+D248+E248</f>
        <v>0</v>
      </c>
    </row>
    <row r="249" spans="1:8" x14ac:dyDescent="0.2">
      <c r="A249" s="46"/>
      <c r="B249" s="13" t="s">
        <v>7</v>
      </c>
      <c r="C249" s="11">
        <f ca="1">IF(($C248+$D248)&gt;0,C248/($C248+$D248),0)</f>
        <v>0</v>
      </c>
      <c r="D249" s="11">
        <f ca="1">IF(($C248+$D248)&gt;0,D248/($C248+$D248),0)</f>
        <v>0</v>
      </c>
      <c r="E249" s="21"/>
      <c r="F249" s="21"/>
    </row>
    <row r="250" spans="1:8" x14ac:dyDescent="0.2">
      <c r="A250" s="205"/>
      <c r="B250" s="16"/>
      <c r="C250" s="20"/>
      <c r="D250" s="20"/>
      <c r="E250" s="250"/>
      <c r="F250" s="250"/>
    </row>
    <row r="251" spans="1:8" x14ac:dyDescent="0.2">
      <c r="A251" s="10"/>
      <c r="B251" s="16"/>
      <c r="C251" s="20"/>
      <c r="D251" s="20"/>
      <c r="E251" s="67"/>
      <c r="F251" s="67"/>
    </row>
    <row r="252" spans="1:8" x14ac:dyDescent="0.2">
      <c r="A252" s="205"/>
      <c r="B252" s="210"/>
      <c r="C252" s="207" t="s">
        <v>4</v>
      </c>
      <c r="D252" s="207" t="s">
        <v>5</v>
      </c>
      <c r="E252" s="207" t="s">
        <v>3</v>
      </c>
      <c r="F252" s="207" t="s">
        <v>6</v>
      </c>
    </row>
    <row r="253" spans="1:8" ht="36" customHeight="1" x14ac:dyDescent="0.2">
      <c r="A253" s="209">
        <f>STAT!A75</f>
        <v>51</v>
      </c>
      <c r="B253" s="203" t="str">
        <f>STAT!B75</f>
        <v>Were the follow-up contacts timely? (Y, N, X)</v>
      </c>
      <c r="C253" s="204">
        <f ca="1">COUNTIF(OFFSET(SUM!$C$5,0,RPT!$A253,50,1),"Y")</f>
        <v>0</v>
      </c>
      <c r="D253" s="204">
        <f ca="1">COUNTIF(OFFSET(SUM!$C$5,0,RPT!$A253,50,1),"N")</f>
        <v>0</v>
      </c>
      <c r="E253" s="204">
        <f ca="1">COUNTIF(OFFSET(SUM!$C$5,0,RPT!$A253,50,1),"X")</f>
        <v>0</v>
      </c>
      <c r="F253" s="204">
        <f ca="1">C253+D253+E253</f>
        <v>0</v>
      </c>
    </row>
    <row r="254" spans="1:8" x14ac:dyDescent="0.2">
      <c r="A254" s="205"/>
      <c r="B254" s="208" t="s">
        <v>7</v>
      </c>
      <c r="C254" s="206">
        <v>0</v>
      </c>
      <c r="D254" s="206">
        <v>0</v>
      </c>
      <c r="E254" s="211">
        <v>0</v>
      </c>
      <c r="F254" s="211">
        <v>0</v>
      </c>
    </row>
    <row r="255" spans="1:8" x14ac:dyDescent="0.2">
      <c r="A255" s="10"/>
      <c r="B255" s="16"/>
      <c r="C255" s="20"/>
      <c r="D255" s="20"/>
      <c r="E255" s="67"/>
      <c r="F255" s="67"/>
    </row>
    <row r="256" spans="1:8" x14ac:dyDescent="0.2">
      <c r="A256" s="10"/>
      <c r="B256" s="16"/>
      <c r="C256" s="17"/>
      <c r="D256" s="17"/>
      <c r="E256" s="17"/>
      <c r="F256" s="17"/>
      <c r="G256" s="25"/>
      <c r="H256" s="25"/>
    </row>
    <row r="257" spans="1:8" x14ac:dyDescent="0.2">
      <c r="A257" s="46"/>
      <c r="B257" s="16"/>
      <c r="C257" s="12" t="s">
        <v>4</v>
      </c>
      <c r="D257" s="12" t="s">
        <v>5</v>
      </c>
      <c r="E257" s="12" t="s">
        <v>3</v>
      </c>
      <c r="F257" s="12" t="s">
        <v>6</v>
      </c>
    </row>
    <row r="258" spans="1:8" ht="33.75" x14ac:dyDescent="0.2">
      <c r="A258" s="65">
        <f>STAT!A76</f>
        <v>52</v>
      </c>
      <c r="B258" s="45" t="str">
        <f>STAT!B76</f>
        <v xml:space="preserve">Was employment information correctly entered in the follow-up fields in EFM for each applicable quarter and properly verified? (Y, N, X)  </v>
      </c>
      <c r="C258" s="4">
        <f ca="1">COUNTIF(OFFSET(SUM!$C$5,0,RPT!$A258,50,1),"Y")</f>
        <v>0</v>
      </c>
      <c r="D258" s="68">
        <f ca="1">COUNTIF(OFFSET(SUM!$C$5,0,RPT!$A258,50,1),"N")</f>
        <v>0</v>
      </c>
      <c r="E258" s="68">
        <f ca="1">COUNTIF(OFFSET(SUM!$C$5,0,RPT!$A258,50,1),"X")</f>
        <v>0</v>
      </c>
      <c r="F258" s="4">
        <f ca="1">C258+D258+E258</f>
        <v>0</v>
      </c>
    </row>
    <row r="259" spans="1:8" x14ac:dyDescent="0.2">
      <c r="A259" s="46"/>
      <c r="B259" s="3" t="s">
        <v>7</v>
      </c>
      <c r="C259" s="11">
        <f ca="1">IF(($C258+$D258)&gt;0,C258/($C258+$D258),0)</f>
        <v>0</v>
      </c>
      <c r="D259" s="11">
        <f ca="1">IF(($C258+$D258)&gt;0,D258/($C258+$D258),0)</f>
        <v>0</v>
      </c>
      <c r="E259" s="21"/>
      <c r="F259" s="21"/>
    </row>
    <row r="260" spans="1:8" x14ac:dyDescent="0.2">
      <c r="A260" s="54"/>
      <c r="B260" s="25"/>
      <c r="C260" s="25"/>
      <c r="D260" s="25"/>
      <c r="E260" s="25"/>
      <c r="F260" s="25"/>
      <c r="G260" s="25"/>
      <c r="H260" s="25"/>
    </row>
  </sheetData>
  <mergeCells count="4">
    <mergeCell ref="C132:E132"/>
    <mergeCell ref="C66:E66"/>
    <mergeCell ref="A1:F1"/>
    <mergeCell ref="C131:D131"/>
  </mergeCells>
  <phoneticPr fontId="10" type="noConversion"/>
  <printOptions horizontalCentered="1" gridLines="1"/>
  <pageMargins left="0.75" right="0.75" top="1" bottom="0.75" header="0.5" footer="0.5"/>
  <pageSetup scale="77" orientation="portrait" r:id="rId1"/>
  <headerFooter alignWithMargins="0">
    <oddFooter>Page &amp;P</oddFooter>
  </headerFooter>
  <rowBreaks count="4" manualBreakCount="4">
    <brk id="50" max="5" man="1"/>
    <brk id="112" max="5" man="1"/>
    <brk id="151" max="5" man="1"/>
    <brk id="20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C54"/>
  <sheetViews>
    <sheetView workbookViewId="0">
      <pane xSplit="3" ySplit="3" topLeftCell="D4" activePane="bottomRight" state="frozen"/>
      <selection pane="topRight" activeCell="D1" sqref="D1"/>
      <selection pane="bottomLeft" activeCell="A4" sqref="A4"/>
      <selection pane="bottomRight" activeCell="L13" sqref="L13"/>
    </sheetView>
  </sheetViews>
  <sheetFormatPr defaultColWidth="9.140625" defaultRowHeight="11.25" x14ac:dyDescent="0.2"/>
  <cols>
    <col min="1" max="1" width="4.7109375" style="1" customWidth="1"/>
    <col min="2" max="2" width="15.28515625" style="2" bestFit="1" customWidth="1"/>
    <col min="3" max="3" width="6.5703125" style="1" customWidth="1"/>
    <col min="4" max="4" width="4.140625" style="2" customWidth="1"/>
    <col min="5" max="29" width="3.7109375" style="2" customWidth="1"/>
    <col min="30" max="30" width="4.42578125" style="2" customWidth="1"/>
    <col min="31" max="31" width="3" style="2" customWidth="1"/>
    <col min="32" max="32" width="3.5703125" style="2" customWidth="1"/>
    <col min="33" max="33" width="4.7109375" style="2" customWidth="1"/>
    <col min="34" max="34" width="4" style="2" customWidth="1"/>
    <col min="35" max="37" width="4" style="2" bestFit="1" customWidth="1"/>
    <col min="38" max="53" width="4" style="2" customWidth="1"/>
    <col min="54" max="54" width="3" style="2" bestFit="1" customWidth="1"/>
    <col min="55" max="55" width="3.85546875" style="2" customWidth="1"/>
    <col min="56" max="16384" width="9.140625" style="2"/>
  </cols>
  <sheetData>
    <row r="1" spans="1:55" s="23" customFormat="1" ht="28.5" customHeight="1" x14ac:dyDescent="0.2">
      <c r="A1" s="267" t="s">
        <v>27</v>
      </c>
      <c r="B1" s="268"/>
      <c r="C1" s="269"/>
      <c r="D1" s="6">
        <f t="shared" ref="D1:BC1" ca="1" si="0">COUNTIF(D$5:D$54,D$2)</f>
        <v>0</v>
      </c>
      <c r="E1" s="6">
        <f t="shared" ca="1" si="0"/>
        <v>0</v>
      </c>
      <c r="F1" s="6">
        <f t="shared" ca="1" si="0"/>
        <v>0</v>
      </c>
      <c r="G1" s="6">
        <f t="shared" ca="1" si="0"/>
        <v>0</v>
      </c>
      <c r="H1" s="6">
        <f t="shared" ca="1" si="0"/>
        <v>0</v>
      </c>
      <c r="I1" s="6">
        <f t="shared" ca="1" si="0"/>
        <v>0</v>
      </c>
      <c r="J1" s="6">
        <f t="shared" ca="1" si="0"/>
        <v>0</v>
      </c>
      <c r="K1" s="6">
        <f t="shared" ca="1" si="0"/>
        <v>0</v>
      </c>
      <c r="L1" s="6">
        <f t="shared" ca="1" si="0"/>
        <v>0</v>
      </c>
      <c r="M1" s="6">
        <f t="shared" ca="1" si="0"/>
        <v>0</v>
      </c>
      <c r="N1" s="6">
        <f t="shared" ca="1" si="0"/>
        <v>0</v>
      </c>
      <c r="O1" s="6">
        <f t="shared" ca="1" si="0"/>
        <v>0</v>
      </c>
      <c r="P1" s="6">
        <f t="shared" ca="1" si="0"/>
        <v>0</v>
      </c>
      <c r="Q1" s="6">
        <f t="shared" ca="1" si="0"/>
        <v>0</v>
      </c>
      <c r="R1" s="6">
        <f t="shared" ca="1" si="0"/>
        <v>0</v>
      </c>
      <c r="S1" s="6">
        <f t="shared" ca="1" si="0"/>
        <v>0</v>
      </c>
      <c r="T1" s="6">
        <f t="shared" ca="1" si="0"/>
        <v>0</v>
      </c>
      <c r="U1" s="6">
        <f t="shared" ca="1" si="0"/>
        <v>0</v>
      </c>
      <c r="V1" s="6">
        <f t="shared" ca="1" si="0"/>
        <v>0</v>
      </c>
      <c r="W1" s="6">
        <f t="shared" ca="1" si="0"/>
        <v>0</v>
      </c>
      <c r="X1" s="6">
        <f t="shared" ca="1" si="0"/>
        <v>0</v>
      </c>
      <c r="Y1" s="6">
        <f t="shared" ca="1" si="0"/>
        <v>0</v>
      </c>
      <c r="Z1" s="6">
        <f t="shared" ca="1" si="0"/>
        <v>0</v>
      </c>
      <c r="AA1" s="6">
        <f t="shared" ca="1" si="0"/>
        <v>0</v>
      </c>
      <c r="AB1" s="6">
        <f t="shared" ca="1" si="0"/>
        <v>0</v>
      </c>
      <c r="AC1" s="6">
        <f t="shared" ca="1" si="0"/>
        <v>0</v>
      </c>
      <c r="AD1" s="6">
        <f t="shared" ca="1" si="0"/>
        <v>0</v>
      </c>
      <c r="AE1" s="6">
        <f t="shared" ca="1" si="0"/>
        <v>0</v>
      </c>
      <c r="AF1" s="6">
        <f t="shared" ca="1" si="0"/>
        <v>0</v>
      </c>
      <c r="AG1" s="6">
        <f t="shared" ca="1" si="0"/>
        <v>0</v>
      </c>
      <c r="AH1" s="6">
        <f t="shared" ca="1" si="0"/>
        <v>0</v>
      </c>
      <c r="AI1" s="6">
        <f t="shared" ca="1" si="0"/>
        <v>0</v>
      </c>
      <c r="AJ1" s="6">
        <f t="shared" ca="1" si="0"/>
        <v>0</v>
      </c>
      <c r="AK1" s="6">
        <f t="shared" ca="1" si="0"/>
        <v>0</v>
      </c>
      <c r="AL1" s="6">
        <f t="shared" ca="1" si="0"/>
        <v>0</v>
      </c>
      <c r="AM1" s="6">
        <f t="shared" ca="1" si="0"/>
        <v>0</v>
      </c>
      <c r="AN1" s="6">
        <f t="shared" ca="1" si="0"/>
        <v>0</v>
      </c>
      <c r="AO1" s="6">
        <f t="shared" ca="1" si="0"/>
        <v>0</v>
      </c>
      <c r="AP1" s="6">
        <f t="shared" ca="1" si="0"/>
        <v>0</v>
      </c>
      <c r="AQ1" s="6">
        <f t="shared" ca="1" si="0"/>
        <v>0</v>
      </c>
      <c r="AR1" s="6">
        <f t="shared" ca="1" si="0"/>
        <v>0</v>
      </c>
      <c r="AS1" s="6">
        <f t="shared" ca="1" si="0"/>
        <v>0</v>
      </c>
      <c r="AT1" s="6">
        <f t="shared" ca="1" si="0"/>
        <v>0</v>
      </c>
      <c r="AU1" s="6">
        <f t="shared" ca="1" si="0"/>
        <v>0</v>
      </c>
      <c r="AV1" s="6">
        <f t="shared" ca="1" si="0"/>
        <v>0</v>
      </c>
      <c r="AW1" s="6">
        <f t="shared" ca="1" si="0"/>
        <v>0</v>
      </c>
      <c r="AX1" s="6">
        <f t="shared" ca="1" si="0"/>
        <v>0</v>
      </c>
      <c r="AY1" s="6">
        <f t="shared" ca="1" si="0"/>
        <v>0</v>
      </c>
      <c r="AZ1" s="6">
        <f t="shared" ca="1" si="0"/>
        <v>0</v>
      </c>
      <c r="BA1" s="6">
        <f t="shared" ca="1" si="0"/>
        <v>0</v>
      </c>
      <c r="BB1" s="6">
        <f t="shared" ca="1" si="0"/>
        <v>0</v>
      </c>
      <c r="BC1" s="6">
        <f t="shared" ca="1" si="0"/>
        <v>0</v>
      </c>
    </row>
    <row r="2" spans="1:55" s="36" customFormat="1" ht="12.75" hidden="1" x14ac:dyDescent="0.2">
      <c r="A2" s="32"/>
      <c r="B2" s="33"/>
      <c r="C2" s="34"/>
      <c r="D2" s="35" t="s">
        <v>24</v>
      </c>
      <c r="E2" s="35" t="s">
        <v>24</v>
      </c>
      <c r="F2" s="35" t="s">
        <v>24</v>
      </c>
      <c r="G2" s="35" t="s">
        <v>24</v>
      </c>
      <c r="H2" s="35" t="s">
        <v>24</v>
      </c>
      <c r="I2" s="35" t="s">
        <v>24</v>
      </c>
      <c r="J2" s="35" t="s">
        <v>24</v>
      </c>
      <c r="K2" s="35" t="s">
        <v>24</v>
      </c>
      <c r="L2" s="35" t="s">
        <v>24</v>
      </c>
      <c r="M2" s="35" t="s">
        <v>24</v>
      </c>
      <c r="N2" s="35" t="s">
        <v>24</v>
      </c>
      <c r="O2" s="35" t="s">
        <v>24</v>
      </c>
      <c r="P2" s="35" t="s">
        <v>24</v>
      </c>
      <c r="Q2" s="35" t="s">
        <v>24</v>
      </c>
      <c r="R2" s="35" t="s">
        <v>24</v>
      </c>
      <c r="S2" s="35" t="s">
        <v>24</v>
      </c>
      <c r="T2" s="35" t="s">
        <v>24</v>
      </c>
      <c r="U2" s="35" t="s">
        <v>24</v>
      </c>
      <c r="V2" s="35" t="s">
        <v>24</v>
      </c>
      <c r="W2" s="35" t="s">
        <v>24</v>
      </c>
      <c r="X2" s="35" t="s">
        <v>24</v>
      </c>
      <c r="Y2" s="35" t="s">
        <v>24</v>
      </c>
      <c r="Z2" s="35" t="s">
        <v>24</v>
      </c>
      <c r="AA2" s="35" t="s">
        <v>24</v>
      </c>
      <c r="AB2" s="35" t="s">
        <v>24</v>
      </c>
      <c r="AC2" s="35" t="s">
        <v>24</v>
      </c>
      <c r="AD2" s="35" t="s">
        <v>24</v>
      </c>
      <c r="AE2" s="35" t="s">
        <v>24</v>
      </c>
      <c r="AF2" s="35" t="s">
        <v>24</v>
      </c>
      <c r="AG2" s="35" t="s">
        <v>24</v>
      </c>
      <c r="AH2" s="35" t="s">
        <v>24</v>
      </c>
      <c r="AI2" s="35" t="s">
        <v>24</v>
      </c>
      <c r="AJ2" s="35" t="s">
        <v>24</v>
      </c>
      <c r="AK2" s="35" t="s">
        <v>24</v>
      </c>
      <c r="AL2" s="35" t="s">
        <v>24</v>
      </c>
      <c r="AM2" s="35" t="s">
        <v>24</v>
      </c>
      <c r="AN2" s="35" t="s">
        <v>24</v>
      </c>
      <c r="AO2" s="35" t="s">
        <v>24</v>
      </c>
      <c r="AP2" s="35" t="s">
        <v>24</v>
      </c>
      <c r="AQ2" s="35" t="s">
        <v>24</v>
      </c>
      <c r="AR2" s="35" t="s">
        <v>24</v>
      </c>
      <c r="AS2" s="35" t="s">
        <v>24</v>
      </c>
      <c r="AT2" s="35" t="s">
        <v>24</v>
      </c>
      <c r="AU2" s="35" t="s">
        <v>24</v>
      </c>
      <c r="AV2" s="35" t="s">
        <v>24</v>
      </c>
      <c r="AW2" s="35" t="s">
        <v>24</v>
      </c>
      <c r="AX2" s="35" t="s">
        <v>24</v>
      </c>
      <c r="AY2" s="35" t="s">
        <v>24</v>
      </c>
      <c r="AZ2" s="35" t="s">
        <v>24</v>
      </c>
      <c r="BA2" s="35" t="s">
        <v>24</v>
      </c>
      <c r="BB2" s="35" t="s">
        <v>24</v>
      </c>
      <c r="BC2" s="35" t="s">
        <v>24</v>
      </c>
    </row>
    <row r="3" spans="1:55" s="36" customFormat="1" ht="12.75" hidden="1" x14ac:dyDescent="0.2">
      <c r="A3" s="32"/>
      <c r="B3" s="33"/>
      <c r="C3" s="34"/>
      <c r="D3" s="35">
        <v>12</v>
      </c>
      <c r="E3" s="35">
        <v>13</v>
      </c>
      <c r="F3" s="35">
        <v>14</v>
      </c>
      <c r="G3" s="35">
        <v>15</v>
      </c>
      <c r="H3" s="35">
        <v>16</v>
      </c>
      <c r="I3" s="35">
        <v>17</v>
      </c>
      <c r="J3" s="35">
        <v>18</v>
      </c>
      <c r="K3" s="35">
        <v>20</v>
      </c>
      <c r="L3" s="35">
        <v>21</v>
      </c>
      <c r="M3" s="35">
        <v>24</v>
      </c>
      <c r="N3" s="35">
        <v>26</v>
      </c>
      <c r="O3" s="35">
        <v>27</v>
      </c>
      <c r="P3" s="35">
        <v>28</v>
      </c>
      <c r="Q3" s="35">
        <v>30</v>
      </c>
      <c r="R3" s="35">
        <v>31</v>
      </c>
      <c r="S3" s="35">
        <v>32</v>
      </c>
      <c r="T3" s="35">
        <v>33</v>
      </c>
      <c r="U3" s="35">
        <v>34</v>
      </c>
      <c r="V3" s="35">
        <v>35</v>
      </c>
      <c r="W3" s="35">
        <v>37</v>
      </c>
      <c r="X3" s="35">
        <v>38</v>
      </c>
      <c r="Y3" s="35">
        <v>39</v>
      </c>
      <c r="Z3" s="35">
        <v>40</v>
      </c>
      <c r="AA3" s="35">
        <v>41</v>
      </c>
      <c r="AB3" s="35">
        <v>43</v>
      </c>
      <c r="AC3" s="35">
        <v>44</v>
      </c>
      <c r="AD3" s="36">
        <v>45</v>
      </c>
      <c r="AE3" s="36">
        <v>46</v>
      </c>
      <c r="AF3" s="36">
        <v>47</v>
      </c>
      <c r="AG3" s="36">
        <v>49</v>
      </c>
      <c r="AH3" s="36">
        <v>50</v>
      </c>
      <c r="AI3" s="36">
        <v>51</v>
      </c>
      <c r="AJ3" s="36">
        <v>52</v>
      </c>
      <c r="AK3" s="36">
        <v>53</v>
      </c>
      <c r="AL3" s="36">
        <v>54</v>
      </c>
      <c r="AM3" s="36">
        <v>55</v>
      </c>
      <c r="AN3" s="36">
        <v>56</v>
      </c>
      <c r="AO3" s="36">
        <v>58</v>
      </c>
      <c r="AP3" s="36">
        <v>59</v>
      </c>
      <c r="AQ3" s="36">
        <v>60</v>
      </c>
      <c r="AR3" s="36">
        <v>62</v>
      </c>
      <c r="AS3" s="36">
        <v>63</v>
      </c>
      <c r="AT3" s="36">
        <v>65</v>
      </c>
      <c r="AU3" s="36">
        <v>66</v>
      </c>
      <c r="AV3" s="36">
        <v>67</v>
      </c>
      <c r="AW3" s="36">
        <v>68</v>
      </c>
      <c r="AX3" s="36">
        <v>70</v>
      </c>
      <c r="AY3" s="36">
        <v>71</v>
      </c>
      <c r="AZ3" s="36">
        <v>72</v>
      </c>
      <c r="BA3" s="36">
        <v>74</v>
      </c>
      <c r="BB3" s="36">
        <v>75</v>
      </c>
      <c r="BC3" s="36">
        <v>76</v>
      </c>
    </row>
    <row r="4" spans="1:55" ht="12.75" x14ac:dyDescent="0.2">
      <c r="A4" s="86" t="s">
        <v>8</v>
      </c>
      <c r="B4" s="87" t="s">
        <v>9</v>
      </c>
      <c r="C4" s="86" t="s">
        <v>2</v>
      </c>
      <c r="D4" s="22">
        <v>1</v>
      </c>
      <c r="E4" s="22">
        <v>2</v>
      </c>
      <c r="F4" s="38">
        <v>3</v>
      </c>
      <c r="G4" s="38">
        <v>4</v>
      </c>
      <c r="H4" s="38">
        <v>5</v>
      </c>
      <c r="I4" s="38">
        <v>6</v>
      </c>
      <c r="J4" s="38">
        <v>7</v>
      </c>
      <c r="K4" s="38">
        <v>8</v>
      </c>
      <c r="L4" s="38">
        <v>9</v>
      </c>
      <c r="M4" s="39">
        <v>10</v>
      </c>
      <c r="N4" s="22">
        <v>11</v>
      </c>
      <c r="O4" s="38">
        <v>12</v>
      </c>
      <c r="P4" s="38">
        <v>13</v>
      </c>
      <c r="Q4" s="22">
        <v>14</v>
      </c>
      <c r="R4" s="22">
        <v>15</v>
      </c>
      <c r="S4" s="22">
        <v>16</v>
      </c>
      <c r="T4" s="38">
        <v>17</v>
      </c>
      <c r="U4" s="181">
        <v>18</v>
      </c>
      <c r="V4" s="180">
        <v>19</v>
      </c>
      <c r="W4" s="22">
        <v>20</v>
      </c>
      <c r="X4" s="38">
        <v>21</v>
      </c>
      <c r="Y4" s="38">
        <v>22</v>
      </c>
      <c r="Z4" s="38">
        <v>23</v>
      </c>
      <c r="AA4" s="39">
        <v>24</v>
      </c>
      <c r="AB4" s="22">
        <v>25</v>
      </c>
      <c r="AC4" s="38">
        <v>26</v>
      </c>
      <c r="AD4" s="38">
        <v>27</v>
      </c>
      <c r="AE4" s="38">
        <v>28</v>
      </c>
      <c r="AF4" s="39">
        <v>29</v>
      </c>
      <c r="AG4" s="22">
        <v>30</v>
      </c>
      <c r="AH4" s="22">
        <v>31</v>
      </c>
      <c r="AI4" s="38">
        <v>32</v>
      </c>
      <c r="AJ4" s="38">
        <v>33</v>
      </c>
      <c r="AK4" s="180">
        <v>34</v>
      </c>
      <c r="AL4" s="38">
        <v>35</v>
      </c>
      <c r="AM4" s="180">
        <v>36</v>
      </c>
      <c r="AN4" s="180">
        <v>37</v>
      </c>
      <c r="AO4" s="22">
        <v>38</v>
      </c>
      <c r="AP4" s="181">
        <v>39</v>
      </c>
      <c r="AQ4" s="180">
        <v>40</v>
      </c>
      <c r="AR4" s="181">
        <v>41</v>
      </c>
      <c r="AS4" s="180">
        <v>42</v>
      </c>
      <c r="AT4" s="22">
        <v>43</v>
      </c>
      <c r="AU4" s="181">
        <v>44</v>
      </c>
      <c r="AV4" s="183">
        <v>45</v>
      </c>
      <c r="AW4" s="183">
        <v>46</v>
      </c>
      <c r="AX4" s="182">
        <v>47</v>
      </c>
      <c r="AY4" s="181">
        <v>48</v>
      </c>
      <c r="AZ4" s="38">
        <v>49</v>
      </c>
      <c r="BA4" s="38">
        <v>50</v>
      </c>
      <c r="BB4" s="39">
        <v>51</v>
      </c>
      <c r="BC4" s="180">
        <v>52</v>
      </c>
    </row>
    <row r="5" spans="1:55" x14ac:dyDescent="0.2">
      <c r="A5" s="86">
        <f>SAMP!A2</f>
        <v>1</v>
      </c>
      <c r="B5" s="88" t="str">
        <f>SAMP!C2&amp;", "&amp;SAMP!D2</f>
        <v xml:space="preserve">, </v>
      </c>
      <c r="C5" s="89">
        <f>SAMP!B2</f>
        <v>0</v>
      </c>
      <c r="D5" s="37">
        <f ca="1">OFFSET(STAT!$D$1,SUM!D$3-1,SUM!$A5)</f>
        <v>0</v>
      </c>
      <c r="E5" s="37">
        <f ca="1">OFFSET(STAT!$D$1,SUM!E$3-1,SUM!$A5)</f>
        <v>0</v>
      </c>
      <c r="F5" s="37">
        <f ca="1">OFFSET(STAT!$D$1,SUM!F$3-1,SUM!$A5)</f>
        <v>0</v>
      </c>
      <c r="G5" s="37">
        <f ca="1">OFFSET(STAT!$D$1,SUM!G$3-1,SUM!$A5)</f>
        <v>0</v>
      </c>
      <c r="H5" s="37">
        <f ca="1">OFFSET(STAT!$D$1,SUM!H$3-1,SUM!$A5)</f>
        <v>0</v>
      </c>
      <c r="I5" s="37">
        <f ca="1">OFFSET(STAT!$D$1,SUM!I$3-1,SUM!$A5)</f>
        <v>0</v>
      </c>
      <c r="J5" s="37">
        <f ca="1">OFFSET(STAT!$D$1,SUM!J$3-1,SUM!$A5)</f>
        <v>0</v>
      </c>
      <c r="K5" s="37">
        <f ca="1">OFFSET(STAT!$D$1,SUM!K$3-1,SUM!$A5)</f>
        <v>0</v>
      </c>
      <c r="L5" s="37">
        <f ca="1">OFFSET(STAT!$D$1,SUM!L$3-1,SUM!$A5)</f>
        <v>0</v>
      </c>
      <c r="M5" s="37">
        <f ca="1">OFFSET(STAT!$D$1,SUM!M$3-1,SUM!$A5)</f>
        <v>0</v>
      </c>
      <c r="N5" s="37">
        <f ca="1">OFFSET(STAT!$D$1,SUM!N$3-1,SUM!$A5)</f>
        <v>0</v>
      </c>
      <c r="O5" s="37">
        <f ca="1">OFFSET(STAT!$D$1,SUM!O$3-1,SUM!$A5)</f>
        <v>0</v>
      </c>
      <c r="P5" s="37">
        <f ca="1">OFFSET(STAT!$D$1,SUM!P$3-1,SUM!$A5)</f>
        <v>0</v>
      </c>
      <c r="Q5" s="37">
        <f ca="1">OFFSET(STAT!$D$1,SUM!Q$3-1,SUM!$A5)</f>
        <v>0</v>
      </c>
      <c r="R5" s="37">
        <f ca="1">OFFSET(STAT!$D$1,SUM!R$3-1,SUM!$A5)</f>
        <v>0</v>
      </c>
      <c r="S5" s="37">
        <f ca="1">OFFSET(STAT!$D$1,SUM!S$3-1,SUM!$A5)</f>
        <v>0</v>
      </c>
      <c r="T5" s="37">
        <f ca="1">OFFSET(STAT!$D$1,SUM!T$3-1,SUM!$A5)</f>
        <v>0</v>
      </c>
      <c r="U5" s="37">
        <f ca="1">OFFSET(STAT!$D$1,SUM!U$3-1,SUM!$A5)</f>
        <v>0</v>
      </c>
      <c r="V5" s="37">
        <f ca="1">OFFSET(STAT!$D$1,SUM!V$3-1,SUM!$A5)</f>
        <v>0</v>
      </c>
      <c r="W5" s="37">
        <f ca="1">OFFSET(STAT!$D$1,SUM!W$3-1,SUM!$A5)</f>
        <v>0</v>
      </c>
      <c r="X5" s="37">
        <f ca="1">OFFSET(STAT!$D$1,SUM!X$3-1,SUM!$A5)</f>
        <v>0</v>
      </c>
      <c r="Y5" s="37">
        <f ca="1">OFFSET(STAT!$D$1,SUM!Y$3-1,SUM!$A5)</f>
        <v>0</v>
      </c>
      <c r="Z5" s="37">
        <f ca="1">OFFSET(STAT!$D$1,SUM!Z$3-1,SUM!$A5)</f>
        <v>0</v>
      </c>
      <c r="AA5" s="37">
        <f ca="1">OFFSET(STAT!$D$1,SUM!AA$3-1,SUM!$A5)</f>
        <v>0</v>
      </c>
      <c r="AB5" s="37">
        <f ca="1">OFFSET(STAT!$D$1,SUM!AB$3-1,SUM!$A5)</f>
        <v>0</v>
      </c>
      <c r="AC5" s="37">
        <f ca="1">OFFSET(STAT!$D$1,SUM!AC$3-1,SUM!$A5)</f>
        <v>0</v>
      </c>
      <c r="AD5" s="37">
        <f ca="1">OFFSET(STAT!$D$1,SUM!AD$3-1,SUM!$A5)</f>
        <v>0</v>
      </c>
      <c r="AE5" s="37">
        <f ca="1">OFFSET(STAT!$D$1,SUM!AE$3-1,SUM!$A5)</f>
        <v>0</v>
      </c>
      <c r="AF5" s="37">
        <f ca="1">OFFSET(STAT!$D$1,SUM!AF$3-1,SUM!$A5)</f>
        <v>0</v>
      </c>
      <c r="AG5" s="37">
        <f ca="1">OFFSET(STAT!$D$1,SUM!AG$3-1,SUM!$A5)</f>
        <v>0</v>
      </c>
      <c r="AH5" s="37">
        <f ca="1">OFFSET(STAT!$D$1,SUM!AH$3-1,SUM!$A5)</f>
        <v>0</v>
      </c>
      <c r="AI5" s="37">
        <f ca="1">OFFSET(STAT!$D$1,SUM!AI$3-1,SUM!$A5)</f>
        <v>0</v>
      </c>
      <c r="AJ5" s="37">
        <f ca="1">OFFSET(STAT!$D$1,SUM!AJ$3-1,SUM!$A5)</f>
        <v>0</v>
      </c>
      <c r="AK5" s="37">
        <f ca="1">OFFSET(STAT!$D$1,SUM!AK$3-1,SUM!$A5)</f>
        <v>0</v>
      </c>
      <c r="AL5" s="37">
        <f ca="1">OFFSET(STAT!$D$1,SUM!AL$3-1,SUM!$A5)</f>
        <v>0</v>
      </c>
      <c r="AM5" s="37">
        <f ca="1">OFFSET(STAT!$D$1,SUM!AM$3-1,SUM!$A5)</f>
        <v>0</v>
      </c>
      <c r="AN5" s="37">
        <f ca="1">OFFSET(STAT!$D$1,SUM!AN$3-1,SUM!$A5)</f>
        <v>0</v>
      </c>
      <c r="AO5" s="37">
        <f ca="1">OFFSET(STAT!$D$1,SUM!AO$3-1,SUM!$A5)</f>
        <v>0</v>
      </c>
      <c r="AP5" s="37">
        <f ca="1">OFFSET(STAT!$D$1,SUM!AP$3-1,SUM!$A5)</f>
        <v>0</v>
      </c>
      <c r="AQ5" s="37">
        <f ca="1">OFFSET(STAT!$D$1,SUM!AQ$3-1,SUM!$A5)</f>
        <v>0</v>
      </c>
      <c r="AR5" s="37">
        <f ca="1">OFFSET(STAT!$D$1,SUM!AR$3-1,SUM!$A5)</f>
        <v>0</v>
      </c>
      <c r="AS5" s="37">
        <f ca="1">OFFSET(STAT!$D$1,SUM!AS$3-1,SUM!$A5)</f>
        <v>0</v>
      </c>
      <c r="AT5" s="37">
        <f ca="1">OFFSET(STAT!$D$1,SUM!AT$3-1,SUM!$A5)</f>
        <v>0</v>
      </c>
      <c r="AU5" s="37">
        <f ca="1">OFFSET(STAT!$D$1,SUM!AU$3-1,SUM!$A5)</f>
        <v>0</v>
      </c>
      <c r="AV5" s="37">
        <f ca="1">OFFSET(STAT!$D$1,SUM!AV$3-1,SUM!$A5)</f>
        <v>0</v>
      </c>
      <c r="AW5" s="37">
        <f ca="1">OFFSET(STAT!$D$1,SUM!AW$3-1,SUM!$A5)</f>
        <v>0</v>
      </c>
      <c r="AX5" s="37">
        <f ca="1">OFFSET(STAT!$D$1,SUM!AX$3-1,SUM!$A5)</f>
        <v>0</v>
      </c>
      <c r="AY5" s="37">
        <f ca="1">OFFSET(STAT!$D$1,SUM!AY$3-1,SUM!$A5)</f>
        <v>0</v>
      </c>
      <c r="AZ5" s="37">
        <f ca="1">OFFSET(STAT!$D$1,SUM!AZ$3-1,SUM!$A5)</f>
        <v>0</v>
      </c>
      <c r="BA5" s="37">
        <f ca="1">OFFSET(STAT!$D$1,SUM!BA$3-1,SUM!$A5)</f>
        <v>0</v>
      </c>
      <c r="BB5" s="37">
        <f ca="1">OFFSET(STAT!$D$1,SUM!BB$3-1,SUM!$A5)</f>
        <v>0</v>
      </c>
      <c r="BC5" s="37">
        <f ca="1">OFFSET(STAT!$D$1,SUM!BC$3-1,SUM!$A5)</f>
        <v>0</v>
      </c>
    </row>
    <row r="6" spans="1:55" x14ac:dyDescent="0.2">
      <c r="A6" s="86">
        <f>SAMP!A3</f>
        <v>2</v>
      </c>
      <c r="B6" s="88" t="str">
        <f>SAMP!C3&amp;", "&amp;SAMP!D3</f>
        <v xml:space="preserve">, </v>
      </c>
      <c r="C6" s="89">
        <f>SAMP!B3</f>
        <v>0</v>
      </c>
      <c r="D6" s="37">
        <f ca="1">OFFSET(STAT!$D$1,SUM!D$3-1,SUM!$A6)</f>
        <v>0</v>
      </c>
      <c r="E6" s="37">
        <f ca="1">OFFSET(STAT!$D$1,SUM!E$3-1,SUM!$A6)</f>
        <v>0</v>
      </c>
      <c r="F6" s="37">
        <f ca="1">OFFSET(STAT!$D$1,SUM!F$3-1,SUM!$A6)</f>
        <v>0</v>
      </c>
      <c r="G6" s="37">
        <f ca="1">OFFSET(STAT!$D$1,SUM!G$3-1,SUM!$A6)</f>
        <v>0</v>
      </c>
      <c r="H6" s="37">
        <f ca="1">OFFSET(STAT!$D$1,SUM!H$3-1,SUM!$A6)</f>
        <v>0</v>
      </c>
      <c r="I6" s="37">
        <f ca="1">OFFSET(STAT!$D$1,SUM!I$3-1,SUM!$A6)</f>
        <v>0</v>
      </c>
      <c r="J6" s="37">
        <f ca="1">OFFSET(STAT!$D$1,SUM!J$3-1,SUM!$A6)</f>
        <v>0</v>
      </c>
      <c r="K6" s="37">
        <f ca="1">OFFSET(STAT!$D$1,SUM!K$3-1,SUM!$A6)</f>
        <v>0</v>
      </c>
      <c r="L6" s="37">
        <f ca="1">OFFSET(STAT!$D$1,SUM!L$3-1,SUM!$A6)</f>
        <v>0</v>
      </c>
      <c r="M6" s="37">
        <f ca="1">OFFSET(STAT!$D$1,SUM!M$3-1,SUM!$A6)</f>
        <v>0</v>
      </c>
      <c r="N6" s="37">
        <f ca="1">OFFSET(STAT!$D$1,SUM!N$3-1,SUM!$A6)</f>
        <v>0</v>
      </c>
      <c r="O6" s="37">
        <f ca="1">OFFSET(STAT!$D$1,SUM!O$3-1,SUM!$A6)</f>
        <v>0</v>
      </c>
      <c r="P6" s="37">
        <f ca="1">OFFSET(STAT!$D$1,SUM!P$3-1,SUM!$A6)</f>
        <v>0</v>
      </c>
      <c r="Q6" s="37">
        <f ca="1">OFFSET(STAT!$D$1,SUM!Q$3-1,SUM!$A6)</f>
        <v>0</v>
      </c>
      <c r="R6" s="37">
        <f ca="1">OFFSET(STAT!$D$1,SUM!R$3-1,SUM!$A6)</f>
        <v>0</v>
      </c>
      <c r="S6" s="37">
        <f ca="1">OFFSET(STAT!$D$1,SUM!S$3-1,SUM!$A6)</f>
        <v>0</v>
      </c>
      <c r="T6" s="37">
        <f ca="1">OFFSET(STAT!$D$1,SUM!T$3-1,SUM!$A6)</f>
        <v>0</v>
      </c>
      <c r="U6" s="37">
        <f ca="1">OFFSET(STAT!$D$1,SUM!U$3-1,SUM!$A6)</f>
        <v>0</v>
      </c>
      <c r="V6" s="37">
        <f ca="1">OFFSET(STAT!$D$1,SUM!V$3-1,SUM!$A6)</f>
        <v>0</v>
      </c>
      <c r="W6" s="37">
        <f ca="1">OFFSET(STAT!$D$1,SUM!W$3-1,SUM!$A6)</f>
        <v>0</v>
      </c>
      <c r="X6" s="37">
        <f ca="1">OFFSET(STAT!$D$1,SUM!X$3-1,SUM!$A6)</f>
        <v>0</v>
      </c>
      <c r="Y6" s="37">
        <f ca="1">OFFSET(STAT!$D$1,SUM!Y$3-1,SUM!$A6)</f>
        <v>0</v>
      </c>
      <c r="Z6" s="37">
        <f ca="1">OFFSET(STAT!$D$1,SUM!Z$3-1,SUM!$A6)</f>
        <v>0</v>
      </c>
      <c r="AA6" s="37">
        <f ca="1">OFFSET(STAT!$D$1,SUM!AA$3-1,SUM!$A6)</f>
        <v>0</v>
      </c>
      <c r="AB6" s="37">
        <f ca="1">OFFSET(STAT!$D$1,SUM!AB$3-1,SUM!$A6)</f>
        <v>0</v>
      </c>
      <c r="AC6" s="37">
        <f ca="1">OFFSET(STAT!$D$1,SUM!AC$3-1,SUM!$A6)</f>
        <v>0</v>
      </c>
      <c r="AD6" s="37">
        <f ca="1">OFFSET(STAT!$D$1,SUM!AD$3-1,SUM!$A6)</f>
        <v>0</v>
      </c>
      <c r="AE6" s="37">
        <f ca="1">OFFSET(STAT!$D$1,SUM!AE$3-1,SUM!$A6)</f>
        <v>0</v>
      </c>
      <c r="AF6" s="37">
        <f ca="1">OFFSET(STAT!$D$1,SUM!AF$3-1,SUM!$A6)</f>
        <v>0</v>
      </c>
      <c r="AG6" s="37">
        <f ca="1">OFFSET(STAT!$D$1,SUM!AG$3-1,SUM!$A6)</f>
        <v>0</v>
      </c>
      <c r="AH6" s="37">
        <f ca="1">OFFSET(STAT!$D$1,SUM!AH$3-1,SUM!$A6)</f>
        <v>0</v>
      </c>
      <c r="AI6" s="37">
        <f ca="1">OFFSET(STAT!$D$1,SUM!AI$3-1,SUM!$A6)</f>
        <v>0</v>
      </c>
      <c r="AJ6" s="37">
        <f ca="1">OFFSET(STAT!$D$1,SUM!AJ$3-1,SUM!$A6)</f>
        <v>0</v>
      </c>
      <c r="AK6" s="37">
        <f ca="1">OFFSET(STAT!$D$1,SUM!AK$3-1,SUM!$A6)</f>
        <v>0</v>
      </c>
      <c r="AL6" s="37">
        <f ca="1">OFFSET(STAT!$D$1,SUM!AL$3-1,SUM!$A6)</f>
        <v>0</v>
      </c>
      <c r="AM6" s="37">
        <f ca="1">OFFSET(STAT!$D$1,SUM!AM$3-1,SUM!$A6)</f>
        <v>0</v>
      </c>
      <c r="AN6" s="37">
        <f ca="1">OFFSET(STAT!$D$1,SUM!AN$3-1,SUM!$A6)</f>
        <v>0</v>
      </c>
      <c r="AO6" s="37">
        <f ca="1">OFFSET(STAT!$D$1,SUM!AO$3-1,SUM!$A6)</f>
        <v>0</v>
      </c>
      <c r="AP6" s="37">
        <f ca="1">OFFSET(STAT!$D$1,SUM!AP$3-1,SUM!$A6)</f>
        <v>0</v>
      </c>
      <c r="AQ6" s="37">
        <f ca="1">OFFSET(STAT!$D$1,SUM!AQ$3-1,SUM!$A6)</f>
        <v>0</v>
      </c>
      <c r="AR6" s="37">
        <f ca="1">OFFSET(STAT!$D$1,SUM!AR$3-1,SUM!$A6)</f>
        <v>0</v>
      </c>
      <c r="AS6" s="37">
        <f ca="1">OFFSET(STAT!$D$1,SUM!AS$3-1,SUM!$A6)</f>
        <v>0</v>
      </c>
      <c r="AT6" s="37">
        <f ca="1">OFFSET(STAT!$D$1,SUM!AT$3-1,SUM!$A6)</f>
        <v>0</v>
      </c>
      <c r="AU6" s="37">
        <f ca="1">OFFSET(STAT!$D$1,SUM!AU$3-1,SUM!$A6)</f>
        <v>0</v>
      </c>
      <c r="AV6" s="37">
        <f ca="1">OFFSET(STAT!$D$1,SUM!AV$3-1,SUM!$A6)</f>
        <v>0</v>
      </c>
      <c r="AW6" s="37">
        <f ca="1">OFFSET(STAT!$D$1,SUM!AW$3-1,SUM!$A6)</f>
        <v>0</v>
      </c>
      <c r="AX6" s="37">
        <f ca="1">OFFSET(STAT!$D$1,SUM!AX$3-1,SUM!$A6)</f>
        <v>0</v>
      </c>
      <c r="AY6" s="37">
        <f ca="1">OFFSET(STAT!$D$1,SUM!AY$3-1,SUM!$A6)</f>
        <v>0</v>
      </c>
      <c r="AZ6" s="37">
        <f ca="1">OFFSET(STAT!$D$1,SUM!AZ$3-1,SUM!$A6)</f>
        <v>0</v>
      </c>
      <c r="BA6" s="37">
        <f ca="1">OFFSET(STAT!$D$1,SUM!BA$3-1,SUM!$A6)</f>
        <v>0</v>
      </c>
      <c r="BB6" s="37">
        <f ca="1">OFFSET(STAT!$D$1,SUM!BB$3-1,SUM!$A6)</f>
        <v>0</v>
      </c>
      <c r="BC6" s="37">
        <f ca="1">OFFSET(STAT!$D$1,SUM!BC$3-1,SUM!$A6)</f>
        <v>0</v>
      </c>
    </row>
    <row r="7" spans="1:55" x14ac:dyDescent="0.2">
      <c r="A7" s="86">
        <f>SAMP!A4</f>
        <v>3</v>
      </c>
      <c r="B7" s="88" t="str">
        <f>SAMP!C4&amp;", "&amp;SAMP!D4</f>
        <v xml:space="preserve">, </v>
      </c>
      <c r="C7" s="89">
        <f>SAMP!B4</f>
        <v>0</v>
      </c>
      <c r="D7" s="37">
        <f ca="1">OFFSET(STAT!$D$1,SUM!D$3-1,SUM!$A7)</f>
        <v>0</v>
      </c>
      <c r="E7" s="37">
        <f ca="1">OFFSET(STAT!$D$1,SUM!E$3-1,SUM!$A7)</f>
        <v>0</v>
      </c>
      <c r="F7" s="37">
        <f ca="1">OFFSET(STAT!$D$1,SUM!F$3-1,SUM!$A7)</f>
        <v>0</v>
      </c>
      <c r="G7" s="37">
        <f ca="1">OFFSET(STAT!$D$1,SUM!G$3-1,SUM!$A7)</f>
        <v>0</v>
      </c>
      <c r="H7" s="37">
        <f ca="1">OFFSET(STAT!$D$1,SUM!H$3-1,SUM!$A7)</f>
        <v>0</v>
      </c>
      <c r="I7" s="37">
        <f ca="1">OFFSET(STAT!$D$1,SUM!I$3-1,SUM!$A7)</f>
        <v>0</v>
      </c>
      <c r="J7" s="37">
        <f ca="1">OFFSET(STAT!$D$1,SUM!J$3-1,SUM!$A7)</f>
        <v>0</v>
      </c>
      <c r="K7" s="37">
        <f ca="1">OFFSET(STAT!$D$1,SUM!K$3-1,SUM!$A7)</f>
        <v>0</v>
      </c>
      <c r="L7" s="37">
        <f ca="1">OFFSET(STAT!$D$1,SUM!L$3-1,SUM!$A7)</f>
        <v>0</v>
      </c>
      <c r="M7" s="37">
        <f ca="1">OFFSET(STAT!$D$1,SUM!M$3-1,SUM!$A7)</f>
        <v>0</v>
      </c>
      <c r="N7" s="37">
        <f ca="1">OFFSET(STAT!$D$1,SUM!N$3-1,SUM!$A7)</f>
        <v>0</v>
      </c>
      <c r="O7" s="37">
        <f ca="1">OFFSET(STAT!$D$1,SUM!O$3-1,SUM!$A7)</f>
        <v>0</v>
      </c>
      <c r="P7" s="37">
        <f ca="1">OFFSET(STAT!$D$1,SUM!P$3-1,SUM!$A7)</f>
        <v>0</v>
      </c>
      <c r="Q7" s="37">
        <f ca="1">OFFSET(STAT!$D$1,SUM!Q$3-1,SUM!$A7)</f>
        <v>0</v>
      </c>
      <c r="R7" s="37">
        <f ca="1">OFFSET(STAT!$D$1,SUM!R$3-1,SUM!$A7)</f>
        <v>0</v>
      </c>
      <c r="S7" s="37">
        <f ca="1">OFFSET(STAT!$D$1,SUM!S$3-1,SUM!$A7)</f>
        <v>0</v>
      </c>
      <c r="T7" s="37">
        <f ca="1">OFFSET(STAT!$D$1,SUM!T$3-1,SUM!$A7)</f>
        <v>0</v>
      </c>
      <c r="U7" s="37">
        <f ca="1">OFFSET(STAT!$D$1,SUM!U$3-1,SUM!$A7)</f>
        <v>0</v>
      </c>
      <c r="V7" s="37">
        <f ca="1">OFFSET(STAT!$D$1,SUM!V$3-1,SUM!$A7)</f>
        <v>0</v>
      </c>
      <c r="W7" s="37">
        <f ca="1">OFFSET(STAT!$D$1,SUM!W$3-1,SUM!$A7)</f>
        <v>0</v>
      </c>
      <c r="X7" s="37">
        <f ca="1">OFFSET(STAT!$D$1,SUM!X$3-1,SUM!$A7)</f>
        <v>0</v>
      </c>
      <c r="Y7" s="37">
        <f ca="1">OFFSET(STAT!$D$1,SUM!Y$3-1,SUM!$A7)</f>
        <v>0</v>
      </c>
      <c r="Z7" s="37">
        <f ca="1">OFFSET(STAT!$D$1,SUM!Z$3-1,SUM!$A7)</f>
        <v>0</v>
      </c>
      <c r="AA7" s="37">
        <f ca="1">OFFSET(STAT!$D$1,SUM!AA$3-1,SUM!$A7)</f>
        <v>0</v>
      </c>
      <c r="AB7" s="37">
        <f ca="1">OFFSET(STAT!$D$1,SUM!AB$3-1,SUM!$A7)</f>
        <v>0</v>
      </c>
      <c r="AC7" s="37">
        <f ca="1">OFFSET(STAT!$D$1,SUM!AC$3-1,SUM!$A7)</f>
        <v>0</v>
      </c>
      <c r="AD7" s="37">
        <f ca="1">OFFSET(STAT!$D$1,SUM!AD$3-1,SUM!$A7)</f>
        <v>0</v>
      </c>
      <c r="AE7" s="37">
        <f ca="1">OFFSET(STAT!$D$1,SUM!AE$3-1,SUM!$A7)</f>
        <v>0</v>
      </c>
      <c r="AF7" s="37">
        <f ca="1">OFFSET(STAT!$D$1,SUM!AF$3-1,SUM!$A7)</f>
        <v>0</v>
      </c>
      <c r="AG7" s="37">
        <f ca="1">OFFSET(STAT!$D$1,SUM!AG$3-1,SUM!$A7)</f>
        <v>0</v>
      </c>
      <c r="AH7" s="37">
        <f ca="1">OFFSET(STAT!$D$1,SUM!AH$3-1,SUM!$A7)</f>
        <v>0</v>
      </c>
      <c r="AI7" s="37">
        <f ca="1">OFFSET(STAT!$D$1,SUM!AI$3-1,SUM!$A7)</f>
        <v>0</v>
      </c>
      <c r="AJ7" s="37">
        <f ca="1">OFFSET(STAT!$D$1,SUM!AJ$3-1,SUM!$A7)</f>
        <v>0</v>
      </c>
      <c r="AK7" s="37">
        <f ca="1">OFFSET(STAT!$D$1,SUM!AK$3-1,SUM!$A7)</f>
        <v>0</v>
      </c>
      <c r="AL7" s="37">
        <f ca="1">OFFSET(STAT!$D$1,SUM!AL$3-1,SUM!$A7)</f>
        <v>0</v>
      </c>
      <c r="AM7" s="37">
        <f ca="1">OFFSET(STAT!$D$1,SUM!AM$3-1,SUM!$A7)</f>
        <v>0</v>
      </c>
      <c r="AN7" s="37">
        <f ca="1">OFFSET(STAT!$D$1,SUM!AN$3-1,SUM!$A7)</f>
        <v>0</v>
      </c>
      <c r="AO7" s="37">
        <f ca="1">OFFSET(STAT!$D$1,SUM!AO$3-1,SUM!$A7)</f>
        <v>0</v>
      </c>
      <c r="AP7" s="37">
        <f ca="1">OFFSET(STAT!$D$1,SUM!AP$3-1,SUM!$A7)</f>
        <v>0</v>
      </c>
      <c r="AQ7" s="37">
        <f ca="1">OFFSET(STAT!$D$1,SUM!AQ$3-1,SUM!$A7)</f>
        <v>0</v>
      </c>
      <c r="AR7" s="37">
        <f ca="1">OFFSET(STAT!$D$1,SUM!AR$3-1,SUM!$A7)</f>
        <v>0</v>
      </c>
      <c r="AS7" s="37">
        <f ca="1">OFFSET(STAT!$D$1,SUM!AS$3-1,SUM!$A7)</f>
        <v>0</v>
      </c>
      <c r="AT7" s="37">
        <f ca="1">OFFSET(STAT!$D$1,SUM!AT$3-1,SUM!$A7)</f>
        <v>0</v>
      </c>
      <c r="AU7" s="37">
        <f ca="1">OFFSET(STAT!$D$1,SUM!AU$3-1,SUM!$A7)</f>
        <v>0</v>
      </c>
      <c r="AV7" s="37">
        <f ca="1">OFFSET(STAT!$D$1,SUM!AV$3-1,SUM!$A7)</f>
        <v>0</v>
      </c>
      <c r="AW7" s="37">
        <f ca="1">OFFSET(STAT!$D$1,SUM!AW$3-1,SUM!$A7)</f>
        <v>0</v>
      </c>
      <c r="AX7" s="37">
        <f ca="1">OFFSET(STAT!$D$1,SUM!AX$3-1,SUM!$A7)</f>
        <v>0</v>
      </c>
      <c r="AY7" s="37">
        <f ca="1">OFFSET(STAT!$D$1,SUM!AY$3-1,SUM!$A7)</f>
        <v>0</v>
      </c>
      <c r="AZ7" s="37">
        <f ca="1">OFFSET(STAT!$D$1,SUM!AZ$3-1,SUM!$A7)</f>
        <v>0</v>
      </c>
      <c r="BA7" s="37">
        <f ca="1">OFFSET(STAT!$D$1,SUM!BA$3-1,SUM!$A7)</f>
        <v>0</v>
      </c>
      <c r="BB7" s="37">
        <f ca="1">OFFSET(STAT!$D$1,SUM!BB$3-1,SUM!$A7)</f>
        <v>0</v>
      </c>
      <c r="BC7" s="37">
        <f ca="1">OFFSET(STAT!$D$1,SUM!BC$3-1,SUM!$A7)</f>
        <v>0</v>
      </c>
    </row>
    <row r="8" spans="1:55" x14ac:dyDescent="0.2">
      <c r="A8" s="86">
        <f>SAMP!A5</f>
        <v>4</v>
      </c>
      <c r="B8" s="88" t="str">
        <f>SAMP!C5&amp;", "&amp;SAMP!D5</f>
        <v xml:space="preserve">, </v>
      </c>
      <c r="C8" s="89">
        <f>SAMP!B5</f>
        <v>0</v>
      </c>
      <c r="D8" s="37">
        <f ca="1">OFFSET(STAT!$D$1,SUM!D$3-1,SUM!$A8)</f>
        <v>0</v>
      </c>
      <c r="E8" s="37">
        <f ca="1">OFFSET(STAT!$D$1,SUM!E$3-1,SUM!$A8)</f>
        <v>0</v>
      </c>
      <c r="F8" s="37">
        <f ca="1">OFFSET(STAT!$D$1,SUM!F$3-1,SUM!$A8)</f>
        <v>0</v>
      </c>
      <c r="G8" s="37">
        <f ca="1">OFFSET(STAT!$D$1,SUM!G$3-1,SUM!$A8)</f>
        <v>0</v>
      </c>
      <c r="H8" s="37">
        <f ca="1">OFFSET(STAT!$D$1,SUM!H$3-1,SUM!$A8)</f>
        <v>0</v>
      </c>
      <c r="I8" s="37">
        <f ca="1">OFFSET(STAT!$D$1,SUM!I$3-1,SUM!$A8)</f>
        <v>0</v>
      </c>
      <c r="J8" s="37">
        <f ca="1">OFFSET(STAT!$D$1,SUM!J$3-1,SUM!$A8)</f>
        <v>0</v>
      </c>
      <c r="K8" s="37">
        <f ca="1">OFFSET(STAT!$D$1,SUM!K$3-1,SUM!$A8)</f>
        <v>0</v>
      </c>
      <c r="L8" s="37">
        <f ca="1">OFFSET(STAT!$D$1,SUM!L$3-1,SUM!$A8)</f>
        <v>0</v>
      </c>
      <c r="M8" s="37">
        <f ca="1">OFFSET(STAT!$D$1,SUM!M$3-1,SUM!$A8)</f>
        <v>0</v>
      </c>
      <c r="N8" s="37">
        <f ca="1">OFFSET(STAT!$D$1,SUM!N$3-1,SUM!$A8)</f>
        <v>0</v>
      </c>
      <c r="O8" s="37">
        <f ca="1">OFFSET(STAT!$D$1,SUM!O$3-1,SUM!$A8)</f>
        <v>0</v>
      </c>
      <c r="P8" s="37">
        <f ca="1">OFFSET(STAT!$D$1,SUM!P$3-1,SUM!$A8)</f>
        <v>0</v>
      </c>
      <c r="Q8" s="37">
        <f ca="1">OFFSET(STAT!$D$1,SUM!Q$3-1,SUM!$A8)</f>
        <v>0</v>
      </c>
      <c r="R8" s="37">
        <f ca="1">OFFSET(STAT!$D$1,SUM!R$3-1,SUM!$A8)</f>
        <v>0</v>
      </c>
      <c r="S8" s="37">
        <f ca="1">OFFSET(STAT!$D$1,SUM!S$3-1,SUM!$A8)</f>
        <v>0</v>
      </c>
      <c r="T8" s="37">
        <f ca="1">OFFSET(STAT!$D$1,SUM!T$3-1,SUM!$A8)</f>
        <v>0</v>
      </c>
      <c r="U8" s="37">
        <f ca="1">OFFSET(STAT!$D$1,SUM!U$3-1,SUM!$A8)</f>
        <v>0</v>
      </c>
      <c r="V8" s="37">
        <f ca="1">OFFSET(STAT!$D$1,SUM!V$3-1,SUM!$A8)</f>
        <v>0</v>
      </c>
      <c r="W8" s="37">
        <f ca="1">OFFSET(STAT!$D$1,SUM!W$3-1,SUM!$A8)</f>
        <v>0</v>
      </c>
      <c r="X8" s="37">
        <f ca="1">OFFSET(STAT!$D$1,SUM!X$3-1,SUM!$A8)</f>
        <v>0</v>
      </c>
      <c r="Y8" s="37">
        <f ca="1">OFFSET(STAT!$D$1,SUM!Y$3-1,SUM!$A8)</f>
        <v>0</v>
      </c>
      <c r="Z8" s="37">
        <f ca="1">OFFSET(STAT!$D$1,SUM!Z$3-1,SUM!$A8)</f>
        <v>0</v>
      </c>
      <c r="AA8" s="37">
        <f ca="1">OFFSET(STAT!$D$1,SUM!AA$3-1,SUM!$A8)</f>
        <v>0</v>
      </c>
      <c r="AB8" s="37">
        <f ca="1">OFFSET(STAT!$D$1,SUM!AB$3-1,SUM!$A8)</f>
        <v>0</v>
      </c>
      <c r="AC8" s="37">
        <f ca="1">OFFSET(STAT!$D$1,SUM!AC$3-1,SUM!$A8)</f>
        <v>0</v>
      </c>
      <c r="AD8" s="37">
        <f ca="1">OFFSET(STAT!$D$1,SUM!AD$3-1,SUM!$A8)</f>
        <v>0</v>
      </c>
      <c r="AE8" s="37">
        <f ca="1">OFFSET(STAT!$D$1,SUM!AE$3-1,SUM!$A8)</f>
        <v>0</v>
      </c>
      <c r="AF8" s="37">
        <f ca="1">OFFSET(STAT!$D$1,SUM!AF$3-1,SUM!$A8)</f>
        <v>0</v>
      </c>
      <c r="AG8" s="37">
        <f ca="1">OFFSET(STAT!$D$1,SUM!AG$3-1,SUM!$A8)</f>
        <v>0</v>
      </c>
      <c r="AH8" s="37">
        <f ca="1">OFFSET(STAT!$D$1,SUM!AH$3-1,SUM!$A8)</f>
        <v>0</v>
      </c>
      <c r="AI8" s="37">
        <f ca="1">OFFSET(STAT!$D$1,SUM!AI$3-1,SUM!$A8)</f>
        <v>0</v>
      </c>
      <c r="AJ8" s="37">
        <f ca="1">OFFSET(STAT!$D$1,SUM!AJ$3-1,SUM!$A8)</f>
        <v>0</v>
      </c>
      <c r="AK8" s="37">
        <f ca="1">OFFSET(STAT!$D$1,SUM!AK$3-1,SUM!$A8)</f>
        <v>0</v>
      </c>
      <c r="AL8" s="37">
        <f ca="1">OFFSET(STAT!$D$1,SUM!AL$3-1,SUM!$A8)</f>
        <v>0</v>
      </c>
      <c r="AM8" s="37">
        <f ca="1">OFFSET(STAT!$D$1,SUM!AM$3-1,SUM!$A8)</f>
        <v>0</v>
      </c>
      <c r="AN8" s="37">
        <f ca="1">OFFSET(STAT!$D$1,SUM!AN$3-1,SUM!$A8)</f>
        <v>0</v>
      </c>
      <c r="AO8" s="37">
        <f ca="1">OFFSET(STAT!$D$1,SUM!AO$3-1,SUM!$A8)</f>
        <v>0</v>
      </c>
      <c r="AP8" s="37">
        <f ca="1">OFFSET(STAT!$D$1,SUM!AP$3-1,SUM!$A8)</f>
        <v>0</v>
      </c>
      <c r="AQ8" s="37">
        <f ca="1">OFFSET(STAT!$D$1,SUM!AQ$3-1,SUM!$A8)</f>
        <v>0</v>
      </c>
      <c r="AR8" s="37">
        <f ca="1">OFFSET(STAT!$D$1,SUM!AR$3-1,SUM!$A8)</f>
        <v>0</v>
      </c>
      <c r="AS8" s="37">
        <f ca="1">OFFSET(STAT!$D$1,SUM!AS$3-1,SUM!$A8)</f>
        <v>0</v>
      </c>
      <c r="AT8" s="37">
        <f ca="1">OFFSET(STAT!$D$1,SUM!AT$3-1,SUM!$A8)</f>
        <v>0</v>
      </c>
      <c r="AU8" s="37">
        <f ca="1">OFFSET(STAT!$D$1,SUM!AU$3-1,SUM!$A8)</f>
        <v>0</v>
      </c>
      <c r="AV8" s="37">
        <f ca="1">OFFSET(STAT!$D$1,SUM!AV$3-1,SUM!$A8)</f>
        <v>0</v>
      </c>
      <c r="AW8" s="37">
        <f ca="1">OFFSET(STAT!$D$1,SUM!AW$3-1,SUM!$A8)</f>
        <v>0</v>
      </c>
      <c r="AX8" s="37">
        <f ca="1">OFFSET(STAT!$D$1,SUM!AX$3-1,SUM!$A8)</f>
        <v>0</v>
      </c>
      <c r="AY8" s="37">
        <f ca="1">OFFSET(STAT!$D$1,SUM!AY$3-1,SUM!$A8)</f>
        <v>0</v>
      </c>
      <c r="AZ8" s="37">
        <f ca="1">OFFSET(STAT!$D$1,SUM!AZ$3-1,SUM!$A8)</f>
        <v>0</v>
      </c>
      <c r="BA8" s="37">
        <f ca="1">OFFSET(STAT!$D$1,SUM!BA$3-1,SUM!$A8)</f>
        <v>0</v>
      </c>
      <c r="BB8" s="37">
        <f ca="1">OFFSET(STAT!$D$1,SUM!BB$3-1,SUM!$A8)</f>
        <v>0</v>
      </c>
      <c r="BC8" s="37">
        <f ca="1">OFFSET(STAT!$D$1,SUM!BC$3-1,SUM!$A8)</f>
        <v>0</v>
      </c>
    </row>
    <row r="9" spans="1:55" x14ac:dyDescent="0.2">
      <c r="A9" s="86">
        <f>SAMP!A6</f>
        <v>5</v>
      </c>
      <c r="B9" s="88" t="str">
        <f>SAMP!C6&amp;", "&amp;SAMP!D6</f>
        <v xml:space="preserve">, </v>
      </c>
      <c r="C9" s="89">
        <f>SAMP!B6</f>
        <v>0</v>
      </c>
      <c r="D9" s="37">
        <f ca="1">OFFSET(STAT!$D$1,SUM!D$3-1,SUM!$A9)</f>
        <v>0</v>
      </c>
      <c r="E9" s="37">
        <f ca="1">OFFSET(STAT!$D$1,SUM!E$3-1,SUM!$A9)</f>
        <v>0</v>
      </c>
      <c r="F9" s="37">
        <f ca="1">OFFSET(STAT!$D$1,SUM!F$3-1,SUM!$A9)</f>
        <v>0</v>
      </c>
      <c r="G9" s="37">
        <f ca="1">OFFSET(STAT!$D$1,SUM!G$3-1,SUM!$A9)</f>
        <v>0</v>
      </c>
      <c r="H9" s="37">
        <f ca="1">OFFSET(STAT!$D$1,SUM!H$3-1,SUM!$A9)</f>
        <v>0</v>
      </c>
      <c r="I9" s="37">
        <f ca="1">OFFSET(STAT!$D$1,SUM!I$3-1,SUM!$A9)</f>
        <v>0</v>
      </c>
      <c r="J9" s="37">
        <f ca="1">OFFSET(STAT!$D$1,SUM!J$3-1,SUM!$A9)</f>
        <v>0</v>
      </c>
      <c r="K9" s="37">
        <f ca="1">OFFSET(STAT!$D$1,SUM!K$3-1,SUM!$A9)</f>
        <v>0</v>
      </c>
      <c r="L9" s="37">
        <f ca="1">OFFSET(STAT!$D$1,SUM!L$3-1,SUM!$A9)</f>
        <v>0</v>
      </c>
      <c r="M9" s="37">
        <f ca="1">OFFSET(STAT!$D$1,SUM!M$3-1,SUM!$A9)</f>
        <v>0</v>
      </c>
      <c r="N9" s="37">
        <f ca="1">OFFSET(STAT!$D$1,SUM!N$3-1,SUM!$A9)</f>
        <v>0</v>
      </c>
      <c r="O9" s="37">
        <f ca="1">OFFSET(STAT!$D$1,SUM!O$3-1,SUM!$A9)</f>
        <v>0</v>
      </c>
      <c r="P9" s="37">
        <f ca="1">OFFSET(STAT!$D$1,SUM!P$3-1,SUM!$A9)</f>
        <v>0</v>
      </c>
      <c r="Q9" s="37">
        <f ca="1">OFFSET(STAT!$D$1,SUM!Q$3-1,SUM!$A9)</f>
        <v>0</v>
      </c>
      <c r="R9" s="37">
        <f ca="1">OFFSET(STAT!$D$1,SUM!R$3-1,SUM!$A9)</f>
        <v>0</v>
      </c>
      <c r="S9" s="37">
        <f ca="1">OFFSET(STAT!$D$1,SUM!S$3-1,SUM!$A9)</f>
        <v>0</v>
      </c>
      <c r="T9" s="37">
        <f ca="1">OFFSET(STAT!$D$1,SUM!T$3-1,SUM!$A9)</f>
        <v>0</v>
      </c>
      <c r="U9" s="37">
        <f ca="1">OFFSET(STAT!$D$1,SUM!U$3-1,SUM!$A9)</f>
        <v>0</v>
      </c>
      <c r="V9" s="37">
        <f ca="1">OFFSET(STAT!$D$1,SUM!V$3-1,SUM!$A9)</f>
        <v>0</v>
      </c>
      <c r="W9" s="37">
        <f ca="1">OFFSET(STAT!$D$1,SUM!W$3-1,SUM!$A9)</f>
        <v>0</v>
      </c>
      <c r="X9" s="37">
        <f ca="1">OFFSET(STAT!$D$1,SUM!X$3-1,SUM!$A9)</f>
        <v>0</v>
      </c>
      <c r="Y9" s="37">
        <f ca="1">OFFSET(STAT!$D$1,SUM!Y$3-1,SUM!$A9)</f>
        <v>0</v>
      </c>
      <c r="Z9" s="37">
        <f ca="1">OFFSET(STAT!$D$1,SUM!Z$3-1,SUM!$A9)</f>
        <v>0</v>
      </c>
      <c r="AA9" s="37">
        <f ca="1">OFFSET(STAT!$D$1,SUM!AA$3-1,SUM!$A9)</f>
        <v>0</v>
      </c>
      <c r="AB9" s="37">
        <f ca="1">OFFSET(STAT!$D$1,SUM!AB$3-1,SUM!$A9)</f>
        <v>0</v>
      </c>
      <c r="AC9" s="37">
        <f ca="1">OFFSET(STAT!$D$1,SUM!AC$3-1,SUM!$A9)</f>
        <v>0</v>
      </c>
      <c r="AD9" s="37">
        <f ca="1">OFFSET(STAT!$D$1,SUM!AD$3-1,SUM!$A9)</f>
        <v>0</v>
      </c>
      <c r="AE9" s="37">
        <f ca="1">OFFSET(STAT!$D$1,SUM!AE$3-1,SUM!$A9)</f>
        <v>0</v>
      </c>
      <c r="AF9" s="37">
        <f ca="1">OFFSET(STAT!$D$1,SUM!AF$3-1,SUM!$A9)</f>
        <v>0</v>
      </c>
      <c r="AG9" s="37">
        <f ca="1">OFFSET(STAT!$D$1,SUM!AG$3-1,SUM!$A9)</f>
        <v>0</v>
      </c>
      <c r="AH9" s="37">
        <f ca="1">OFFSET(STAT!$D$1,SUM!AH$3-1,SUM!$A9)</f>
        <v>0</v>
      </c>
      <c r="AI9" s="37">
        <f ca="1">OFFSET(STAT!$D$1,SUM!AI$3-1,SUM!$A9)</f>
        <v>0</v>
      </c>
      <c r="AJ9" s="37">
        <f ca="1">OFFSET(STAT!$D$1,SUM!AJ$3-1,SUM!$A9)</f>
        <v>0</v>
      </c>
      <c r="AK9" s="37">
        <f ca="1">OFFSET(STAT!$D$1,SUM!AK$3-1,SUM!$A9)</f>
        <v>0</v>
      </c>
      <c r="AL9" s="37">
        <f ca="1">OFFSET(STAT!$D$1,SUM!AL$3-1,SUM!$A9)</f>
        <v>0</v>
      </c>
      <c r="AM9" s="37">
        <f ca="1">OFFSET(STAT!$D$1,SUM!AM$3-1,SUM!$A9)</f>
        <v>0</v>
      </c>
      <c r="AN9" s="37">
        <f ca="1">OFFSET(STAT!$D$1,SUM!AN$3-1,SUM!$A9)</f>
        <v>0</v>
      </c>
      <c r="AO9" s="37">
        <f ca="1">OFFSET(STAT!$D$1,SUM!AO$3-1,SUM!$A9)</f>
        <v>0</v>
      </c>
      <c r="AP9" s="37">
        <f ca="1">OFFSET(STAT!$D$1,SUM!AP$3-1,SUM!$A9)</f>
        <v>0</v>
      </c>
      <c r="AQ9" s="37">
        <f ca="1">OFFSET(STAT!$D$1,SUM!AQ$3-1,SUM!$A9)</f>
        <v>0</v>
      </c>
      <c r="AR9" s="37">
        <f ca="1">OFFSET(STAT!$D$1,SUM!AR$3-1,SUM!$A9)</f>
        <v>0</v>
      </c>
      <c r="AS9" s="37">
        <f ca="1">OFFSET(STAT!$D$1,SUM!AS$3-1,SUM!$A9)</f>
        <v>0</v>
      </c>
      <c r="AT9" s="37">
        <f ca="1">OFFSET(STAT!$D$1,SUM!AT$3-1,SUM!$A9)</f>
        <v>0</v>
      </c>
      <c r="AU9" s="37">
        <f ca="1">OFFSET(STAT!$D$1,SUM!AU$3-1,SUM!$A9)</f>
        <v>0</v>
      </c>
      <c r="AV9" s="37">
        <f ca="1">OFFSET(STAT!$D$1,SUM!AV$3-1,SUM!$A9)</f>
        <v>0</v>
      </c>
      <c r="AW9" s="37">
        <f ca="1">OFFSET(STAT!$D$1,SUM!AW$3-1,SUM!$A9)</f>
        <v>0</v>
      </c>
      <c r="AX9" s="37" t="str">
        <f ca="1">OFFSET(STAT!$D$1,SUM!AX$3-1,SUM!$A9)</f>
        <v xml:space="preserve"> </v>
      </c>
      <c r="AY9" s="37" t="str">
        <f ca="1">OFFSET(STAT!$D$1,SUM!AY$3-1,SUM!$A9)</f>
        <v xml:space="preserve"> </v>
      </c>
      <c r="AZ9" s="37">
        <f ca="1">OFFSET(STAT!$D$1,SUM!AZ$3-1,SUM!$A9)</f>
        <v>0</v>
      </c>
      <c r="BA9" s="37">
        <f ca="1">OFFSET(STAT!$D$1,SUM!BA$3-1,SUM!$A9)</f>
        <v>0</v>
      </c>
      <c r="BB9" s="37">
        <f ca="1">OFFSET(STAT!$D$1,SUM!BB$3-1,SUM!$A9)</f>
        <v>0</v>
      </c>
      <c r="BC9" s="37">
        <f ca="1">OFFSET(STAT!$D$1,SUM!BC$3-1,SUM!$A9)</f>
        <v>0</v>
      </c>
    </row>
    <row r="10" spans="1:55" x14ac:dyDescent="0.2">
      <c r="A10" s="86">
        <f>SAMP!A7</f>
        <v>6</v>
      </c>
      <c r="B10" s="88" t="str">
        <f>SAMP!C7&amp;", "&amp;SAMP!D7</f>
        <v xml:space="preserve">, </v>
      </c>
      <c r="C10" s="89">
        <f>SAMP!B7</f>
        <v>0</v>
      </c>
      <c r="D10" s="37">
        <f ca="1">OFFSET(STAT!$D$1,SUM!D$3-1,SUM!$A10)</f>
        <v>0</v>
      </c>
      <c r="E10" s="37">
        <f ca="1">OFFSET(STAT!$D$1,SUM!E$3-1,SUM!$A10)</f>
        <v>0</v>
      </c>
      <c r="F10" s="37">
        <f ca="1">OFFSET(STAT!$D$1,SUM!F$3-1,SUM!$A10)</f>
        <v>0</v>
      </c>
      <c r="G10" s="37">
        <f ca="1">OFFSET(STAT!$D$1,SUM!G$3-1,SUM!$A10)</f>
        <v>0</v>
      </c>
      <c r="H10" s="37">
        <f ca="1">OFFSET(STAT!$D$1,SUM!H$3-1,SUM!$A10)</f>
        <v>0</v>
      </c>
      <c r="I10" s="37">
        <f ca="1">OFFSET(STAT!$D$1,SUM!I$3-1,SUM!$A10)</f>
        <v>0</v>
      </c>
      <c r="J10" s="37">
        <f ca="1">OFFSET(STAT!$D$1,SUM!J$3-1,SUM!$A10)</f>
        <v>0</v>
      </c>
      <c r="K10" s="37">
        <f ca="1">OFFSET(STAT!$D$1,SUM!K$3-1,SUM!$A10)</f>
        <v>0</v>
      </c>
      <c r="L10" s="37">
        <f ca="1">OFFSET(STAT!$D$1,SUM!L$3-1,SUM!$A10)</f>
        <v>0</v>
      </c>
      <c r="M10" s="37">
        <f ca="1">OFFSET(STAT!$D$1,SUM!M$3-1,SUM!$A10)</f>
        <v>0</v>
      </c>
      <c r="N10" s="37">
        <f ca="1">OFFSET(STAT!$D$1,SUM!N$3-1,SUM!$A10)</f>
        <v>0</v>
      </c>
      <c r="O10" s="37">
        <f ca="1">OFFSET(STAT!$D$1,SUM!O$3-1,SUM!$A10)</f>
        <v>0</v>
      </c>
      <c r="P10" s="37">
        <f ca="1">OFFSET(STAT!$D$1,SUM!P$3-1,SUM!$A10)</f>
        <v>0</v>
      </c>
      <c r="Q10" s="37">
        <f ca="1">OFFSET(STAT!$D$1,SUM!Q$3-1,SUM!$A10)</f>
        <v>0</v>
      </c>
      <c r="R10" s="37">
        <f ca="1">OFFSET(STAT!$D$1,SUM!R$3-1,SUM!$A10)</f>
        <v>0</v>
      </c>
      <c r="S10" s="37">
        <f ca="1">OFFSET(STAT!$D$1,SUM!S$3-1,SUM!$A10)</f>
        <v>0</v>
      </c>
      <c r="T10" s="37">
        <f ca="1">OFFSET(STAT!$D$1,SUM!T$3-1,SUM!$A10)</f>
        <v>0</v>
      </c>
      <c r="U10" s="37">
        <f ca="1">OFFSET(STAT!$D$1,SUM!U$3-1,SUM!$A10)</f>
        <v>0</v>
      </c>
      <c r="V10" s="37">
        <f ca="1">OFFSET(STAT!$D$1,SUM!V$3-1,SUM!$A10)</f>
        <v>0</v>
      </c>
      <c r="W10" s="37">
        <f ca="1">OFFSET(STAT!$D$1,SUM!W$3-1,SUM!$A10)</f>
        <v>0</v>
      </c>
      <c r="X10" s="37">
        <f ca="1">OFFSET(STAT!$D$1,SUM!X$3-1,SUM!$A10)</f>
        <v>0</v>
      </c>
      <c r="Y10" s="37">
        <f ca="1">OFFSET(STAT!$D$1,SUM!Y$3-1,SUM!$A10)</f>
        <v>0</v>
      </c>
      <c r="Z10" s="37">
        <f ca="1">OFFSET(STAT!$D$1,SUM!Z$3-1,SUM!$A10)</f>
        <v>0</v>
      </c>
      <c r="AA10" s="37">
        <f ca="1">OFFSET(STAT!$D$1,SUM!AA$3-1,SUM!$A10)</f>
        <v>0</v>
      </c>
      <c r="AB10" s="37">
        <f ca="1">OFFSET(STAT!$D$1,SUM!AB$3-1,SUM!$A10)</f>
        <v>0</v>
      </c>
      <c r="AC10" s="37">
        <f ca="1">OFFSET(STAT!$D$1,SUM!AC$3-1,SUM!$A10)</f>
        <v>0</v>
      </c>
      <c r="AD10" s="37">
        <f ca="1">OFFSET(STAT!$D$1,SUM!AD$3-1,SUM!$A10)</f>
        <v>0</v>
      </c>
      <c r="AE10" s="37">
        <f ca="1">OFFSET(STAT!$D$1,SUM!AE$3-1,SUM!$A10)</f>
        <v>0</v>
      </c>
      <c r="AF10" s="37">
        <f ca="1">OFFSET(STAT!$D$1,SUM!AF$3-1,SUM!$A10)</f>
        <v>0</v>
      </c>
      <c r="AG10" s="37">
        <f ca="1">OFFSET(STAT!$D$1,SUM!AG$3-1,SUM!$A10)</f>
        <v>0</v>
      </c>
      <c r="AH10" s="37" t="str">
        <f ca="1">OFFSET(STAT!$D$1,SUM!AH$3-1,SUM!$A10)</f>
        <v xml:space="preserve"> </v>
      </c>
      <c r="AI10" s="37">
        <f ca="1">OFFSET(STAT!$D$1,SUM!AI$3-1,SUM!$A10)</f>
        <v>0</v>
      </c>
      <c r="AJ10" s="37">
        <f ca="1">OFFSET(STAT!$D$1,SUM!AJ$3-1,SUM!$A10)</f>
        <v>0</v>
      </c>
      <c r="AK10" s="37">
        <f ca="1">OFFSET(STAT!$D$1,SUM!AK$3-1,SUM!$A10)</f>
        <v>0</v>
      </c>
      <c r="AL10" s="37">
        <f ca="1">OFFSET(STAT!$D$1,SUM!AL$3-1,SUM!$A10)</f>
        <v>0</v>
      </c>
      <c r="AM10" s="37">
        <f ca="1">OFFSET(STAT!$D$1,SUM!AM$3-1,SUM!$A10)</f>
        <v>0</v>
      </c>
      <c r="AN10" s="37">
        <f ca="1">OFFSET(STAT!$D$1,SUM!AN$3-1,SUM!$A10)</f>
        <v>0</v>
      </c>
      <c r="AO10" s="37">
        <f ca="1">OFFSET(STAT!$D$1,SUM!AO$3-1,SUM!$A10)</f>
        <v>0</v>
      </c>
      <c r="AP10" s="37">
        <f ca="1">OFFSET(STAT!$D$1,SUM!AP$3-1,SUM!$A10)</f>
        <v>0</v>
      </c>
      <c r="AQ10" s="37">
        <f ca="1">OFFSET(STAT!$D$1,SUM!AQ$3-1,SUM!$A10)</f>
        <v>0</v>
      </c>
      <c r="AR10" s="37">
        <f ca="1">OFFSET(STAT!$D$1,SUM!AR$3-1,SUM!$A10)</f>
        <v>0</v>
      </c>
      <c r="AS10" s="37">
        <f ca="1">OFFSET(STAT!$D$1,SUM!AS$3-1,SUM!$A10)</f>
        <v>0</v>
      </c>
      <c r="AT10" s="37">
        <f ca="1">OFFSET(STAT!$D$1,SUM!AT$3-1,SUM!$A10)</f>
        <v>0</v>
      </c>
      <c r="AU10" s="37">
        <f ca="1">OFFSET(STAT!$D$1,SUM!AU$3-1,SUM!$A10)</f>
        <v>0</v>
      </c>
      <c r="AV10" s="37">
        <f ca="1">OFFSET(STAT!$D$1,SUM!AV$3-1,SUM!$A10)</f>
        <v>0</v>
      </c>
      <c r="AW10" s="37">
        <f ca="1">OFFSET(STAT!$D$1,SUM!AW$3-1,SUM!$A10)</f>
        <v>0</v>
      </c>
      <c r="AX10" s="37">
        <f ca="1">OFFSET(STAT!$D$1,SUM!AX$3-1,SUM!$A10)</f>
        <v>0</v>
      </c>
      <c r="AY10" s="37">
        <f ca="1">OFFSET(STAT!$D$1,SUM!AY$3-1,SUM!$A10)</f>
        <v>0</v>
      </c>
      <c r="AZ10" s="37">
        <f ca="1">OFFSET(STAT!$D$1,SUM!AZ$3-1,SUM!$A10)</f>
        <v>0</v>
      </c>
      <c r="BA10" s="37">
        <f ca="1">OFFSET(STAT!$D$1,SUM!BA$3-1,SUM!$A10)</f>
        <v>0</v>
      </c>
      <c r="BB10" s="37">
        <f ca="1">OFFSET(STAT!$D$1,SUM!BB$3-1,SUM!$A10)</f>
        <v>0</v>
      </c>
      <c r="BC10" s="37">
        <f ca="1">OFFSET(STAT!$D$1,SUM!BC$3-1,SUM!$A10)</f>
        <v>0</v>
      </c>
    </row>
    <row r="11" spans="1:55" x14ac:dyDescent="0.2">
      <c r="A11" s="86">
        <f>SAMP!A8</f>
        <v>7</v>
      </c>
      <c r="B11" s="88" t="str">
        <f>SAMP!C8&amp;", "&amp;SAMP!D8</f>
        <v xml:space="preserve">, </v>
      </c>
      <c r="C11" s="89">
        <f>SAMP!B8</f>
        <v>0</v>
      </c>
      <c r="D11" s="37">
        <f ca="1">OFFSET(STAT!$D$1,SUM!D$3-1,SUM!$A11)</f>
        <v>0</v>
      </c>
      <c r="E11" s="37">
        <f ca="1">OFFSET(STAT!$D$1,SUM!E$3-1,SUM!$A11)</f>
        <v>0</v>
      </c>
      <c r="F11" s="37">
        <f ca="1">OFFSET(STAT!$D$1,SUM!F$3-1,SUM!$A11)</f>
        <v>0</v>
      </c>
      <c r="G11" s="37">
        <f ca="1">OFFSET(STAT!$D$1,SUM!G$3-1,SUM!$A11)</f>
        <v>0</v>
      </c>
      <c r="H11" s="37">
        <f ca="1">OFFSET(STAT!$D$1,SUM!H$3-1,SUM!$A11)</f>
        <v>0</v>
      </c>
      <c r="I11" s="37">
        <f ca="1">OFFSET(STAT!$D$1,SUM!I$3-1,SUM!$A11)</f>
        <v>0</v>
      </c>
      <c r="J11" s="37">
        <f ca="1">OFFSET(STAT!$D$1,SUM!J$3-1,SUM!$A11)</f>
        <v>0</v>
      </c>
      <c r="K11" s="37">
        <f ca="1">OFFSET(STAT!$D$1,SUM!K$3-1,SUM!$A11)</f>
        <v>0</v>
      </c>
      <c r="L11" s="37">
        <f ca="1">OFFSET(STAT!$D$1,SUM!L$3-1,SUM!$A11)</f>
        <v>0</v>
      </c>
      <c r="M11" s="37">
        <f ca="1">OFFSET(STAT!$D$1,SUM!M$3-1,SUM!$A11)</f>
        <v>0</v>
      </c>
      <c r="N11" s="37">
        <f ca="1">OFFSET(STAT!$D$1,SUM!N$3-1,SUM!$A11)</f>
        <v>0</v>
      </c>
      <c r="O11" s="37">
        <f ca="1">OFFSET(STAT!$D$1,SUM!O$3-1,SUM!$A11)</f>
        <v>0</v>
      </c>
      <c r="P11" s="37">
        <f ca="1">OFFSET(STAT!$D$1,SUM!P$3-1,SUM!$A11)</f>
        <v>0</v>
      </c>
      <c r="Q11" s="37">
        <f ca="1">OFFSET(STAT!$D$1,SUM!Q$3-1,SUM!$A11)</f>
        <v>0</v>
      </c>
      <c r="R11" s="37">
        <f ca="1">OFFSET(STAT!$D$1,SUM!R$3-1,SUM!$A11)</f>
        <v>0</v>
      </c>
      <c r="S11" s="37">
        <f ca="1">OFFSET(STAT!$D$1,SUM!S$3-1,SUM!$A11)</f>
        <v>0</v>
      </c>
      <c r="T11" s="37">
        <f ca="1">OFFSET(STAT!$D$1,SUM!T$3-1,SUM!$A11)</f>
        <v>0</v>
      </c>
      <c r="U11" s="37">
        <f ca="1">OFFSET(STAT!$D$1,SUM!U$3-1,SUM!$A11)</f>
        <v>0</v>
      </c>
      <c r="V11" s="37">
        <f ca="1">OFFSET(STAT!$D$1,SUM!V$3-1,SUM!$A11)</f>
        <v>0</v>
      </c>
      <c r="W11" s="37">
        <f ca="1">OFFSET(STAT!$D$1,SUM!W$3-1,SUM!$A11)</f>
        <v>0</v>
      </c>
      <c r="X11" s="37">
        <f ca="1">OFFSET(STAT!$D$1,SUM!X$3-1,SUM!$A11)</f>
        <v>0</v>
      </c>
      <c r="Y11" s="37">
        <f ca="1">OFFSET(STAT!$D$1,SUM!Y$3-1,SUM!$A11)</f>
        <v>0</v>
      </c>
      <c r="Z11" s="37">
        <f ca="1">OFFSET(STAT!$D$1,SUM!Z$3-1,SUM!$A11)</f>
        <v>0</v>
      </c>
      <c r="AA11" s="37">
        <f ca="1">OFFSET(STAT!$D$1,SUM!AA$3-1,SUM!$A11)</f>
        <v>0</v>
      </c>
      <c r="AB11" s="37">
        <f ca="1">OFFSET(STAT!$D$1,SUM!AB$3-1,SUM!$A11)</f>
        <v>0</v>
      </c>
      <c r="AC11" s="37">
        <f ca="1">OFFSET(STAT!$D$1,SUM!AC$3-1,SUM!$A11)</f>
        <v>0</v>
      </c>
      <c r="AD11" s="37">
        <f ca="1">OFFSET(STAT!$D$1,SUM!AD$3-1,SUM!$A11)</f>
        <v>0</v>
      </c>
      <c r="AE11" s="37">
        <f ca="1">OFFSET(STAT!$D$1,SUM!AE$3-1,SUM!$A11)</f>
        <v>0</v>
      </c>
      <c r="AF11" s="37">
        <f ca="1">OFFSET(STAT!$D$1,SUM!AF$3-1,SUM!$A11)</f>
        <v>0</v>
      </c>
      <c r="AG11" s="37">
        <f ca="1">OFFSET(STAT!$D$1,SUM!AG$3-1,SUM!$A11)</f>
        <v>0</v>
      </c>
      <c r="AH11" s="37">
        <f ca="1">OFFSET(STAT!$D$1,SUM!AH$3-1,SUM!$A11)</f>
        <v>0</v>
      </c>
      <c r="AI11" s="37">
        <f ca="1">OFFSET(STAT!$D$1,SUM!AI$3-1,SUM!$A11)</f>
        <v>0</v>
      </c>
      <c r="AJ11" s="37">
        <f ca="1">OFFSET(STAT!$D$1,SUM!AJ$3-1,SUM!$A11)</f>
        <v>0</v>
      </c>
      <c r="AK11" s="37">
        <f ca="1">OFFSET(STAT!$D$1,SUM!AK$3-1,SUM!$A11)</f>
        <v>0</v>
      </c>
      <c r="AL11" s="37">
        <f ca="1">OFFSET(STAT!$D$1,SUM!AL$3-1,SUM!$A11)</f>
        <v>0</v>
      </c>
      <c r="AM11" s="37">
        <f ca="1">OFFSET(STAT!$D$1,SUM!AM$3-1,SUM!$A11)</f>
        <v>0</v>
      </c>
      <c r="AN11" s="37">
        <f ca="1">OFFSET(STAT!$D$1,SUM!AN$3-1,SUM!$A11)</f>
        <v>0</v>
      </c>
      <c r="AO11" s="37">
        <f ca="1">OFFSET(STAT!$D$1,SUM!AO$3-1,SUM!$A11)</f>
        <v>0</v>
      </c>
      <c r="AP11" s="37">
        <f ca="1">OFFSET(STAT!$D$1,SUM!AP$3-1,SUM!$A11)</f>
        <v>0</v>
      </c>
      <c r="AQ11" s="37">
        <f ca="1">OFFSET(STAT!$D$1,SUM!AQ$3-1,SUM!$A11)</f>
        <v>0</v>
      </c>
      <c r="AR11" s="37">
        <f ca="1">OFFSET(STAT!$D$1,SUM!AR$3-1,SUM!$A11)</f>
        <v>0</v>
      </c>
      <c r="AS11" s="37">
        <f ca="1">OFFSET(STAT!$D$1,SUM!AS$3-1,SUM!$A11)</f>
        <v>0</v>
      </c>
      <c r="AT11" s="37">
        <f ca="1">OFFSET(STAT!$D$1,SUM!AT$3-1,SUM!$A11)</f>
        <v>0</v>
      </c>
      <c r="AU11" s="37">
        <f ca="1">OFFSET(STAT!$D$1,SUM!AU$3-1,SUM!$A11)</f>
        <v>0</v>
      </c>
      <c r="AV11" s="37">
        <f ca="1">OFFSET(STAT!$D$1,SUM!AV$3-1,SUM!$A11)</f>
        <v>0</v>
      </c>
      <c r="AW11" s="37">
        <f ca="1">OFFSET(STAT!$D$1,SUM!AW$3-1,SUM!$A11)</f>
        <v>0</v>
      </c>
      <c r="AX11" s="37">
        <f ca="1">OFFSET(STAT!$D$1,SUM!AX$3-1,SUM!$A11)</f>
        <v>0</v>
      </c>
      <c r="AY11" s="37">
        <f ca="1">OFFSET(STAT!$D$1,SUM!AY$3-1,SUM!$A11)</f>
        <v>0</v>
      </c>
      <c r="AZ11" s="37">
        <f ca="1">OFFSET(STAT!$D$1,SUM!AZ$3-1,SUM!$A11)</f>
        <v>0</v>
      </c>
      <c r="BA11" s="37">
        <f ca="1">OFFSET(STAT!$D$1,SUM!BA$3-1,SUM!$A11)</f>
        <v>0</v>
      </c>
      <c r="BB11" s="37">
        <f ca="1">OFFSET(STAT!$D$1,SUM!BB$3-1,SUM!$A11)</f>
        <v>0</v>
      </c>
      <c r="BC11" s="37">
        <f ca="1">OFFSET(STAT!$D$1,SUM!BC$3-1,SUM!$A11)</f>
        <v>0</v>
      </c>
    </row>
    <row r="12" spans="1:55" x14ac:dyDescent="0.2">
      <c r="A12" s="86">
        <f>SAMP!A9</f>
        <v>8</v>
      </c>
      <c r="B12" s="88" t="str">
        <f>SAMP!C9&amp;", "&amp;SAMP!D9</f>
        <v xml:space="preserve">, </v>
      </c>
      <c r="C12" s="89">
        <f>SAMP!B9</f>
        <v>0</v>
      </c>
      <c r="D12" s="37">
        <f ca="1">OFFSET(STAT!$D$1,SUM!D$3-1,SUM!$A12)</f>
        <v>0</v>
      </c>
      <c r="E12" s="37">
        <f ca="1">OFFSET(STAT!$D$1,SUM!E$3-1,SUM!$A12)</f>
        <v>0</v>
      </c>
      <c r="F12" s="37">
        <f ca="1">OFFSET(STAT!$D$1,SUM!F$3-1,SUM!$A12)</f>
        <v>0</v>
      </c>
      <c r="G12" s="37">
        <f ca="1">OFFSET(STAT!$D$1,SUM!G$3-1,SUM!$A12)</f>
        <v>0</v>
      </c>
      <c r="H12" s="37">
        <f ca="1">OFFSET(STAT!$D$1,SUM!H$3-1,SUM!$A12)</f>
        <v>0</v>
      </c>
      <c r="I12" s="37">
        <f ca="1">OFFSET(STAT!$D$1,SUM!I$3-1,SUM!$A12)</f>
        <v>0</v>
      </c>
      <c r="J12" s="37">
        <f ca="1">OFFSET(STAT!$D$1,SUM!J$3-1,SUM!$A12)</f>
        <v>0</v>
      </c>
      <c r="K12" s="37">
        <f ca="1">OFFSET(STAT!$D$1,SUM!K$3-1,SUM!$A12)</f>
        <v>0</v>
      </c>
      <c r="L12" s="37">
        <f ca="1">OFFSET(STAT!$D$1,SUM!L$3-1,SUM!$A12)</f>
        <v>0</v>
      </c>
      <c r="M12" s="37">
        <f ca="1">OFFSET(STAT!$D$1,SUM!M$3-1,SUM!$A12)</f>
        <v>0</v>
      </c>
      <c r="N12" s="37">
        <f ca="1">OFFSET(STAT!$D$1,SUM!N$3-1,SUM!$A12)</f>
        <v>0</v>
      </c>
      <c r="O12" s="37">
        <f ca="1">OFFSET(STAT!$D$1,SUM!O$3-1,SUM!$A12)</f>
        <v>0</v>
      </c>
      <c r="P12" s="37">
        <f ca="1">OFFSET(STAT!$D$1,SUM!P$3-1,SUM!$A12)</f>
        <v>0</v>
      </c>
      <c r="Q12" s="37">
        <f ca="1">OFFSET(STAT!$D$1,SUM!Q$3-1,SUM!$A12)</f>
        <v>0</v>
      </c>
      <c r="R12" s="37">
        <f ca="1">OFFSET(STAT!$D$1,SUM!R$3-1,SUM!$A12)</f>
        <v>0</v>
      </c>
      <c r="S12" s="37">
        <f ca="1">OFFSET(STAT!$D$1,SUM!S$3-1,SUM!$A12)</f>
        <v>0</v>
      </c>
      <c r="T12" s="37">
        <f ca="1">OFFSET(STAT!$D$1,SUM!T$3-1,SUM!$A12)</f>
        <v>0</v>
      </c>
      <c r="U12" s="37">
        <f ca="1">OFFSET(STAT!$D$1,SUM!U$3-1,SUM!$A12)</f>
        <v>0</v>
      </c>
      <c r="V12" s="37">
        <f ca="1">OFFSET(STAT!$D$1,SUM!V$3-1,SUM!$A12)</f>
        <v>0</v>
      </c>
      <c r="W12" s="37">
        <f ca="1">OFFSET(STAT!$D$1,SUM!W$3-1,SUM!$A12)</f>
        <v>0</v>
      </c>
      <c r="X12" s="37">
        <f ca="1">OFFSET(STAT!$D$1,SUM!X$3-1,SUM!$A12)</f>
        <v>0</v>
      </c>
      <c r="Y12" s="37">
        <f ca="1">OFFSET(STAT!$D$1,SUM!Y$3-1,SUM!$A12)</f>
        <v>0</v>
      </c>
      <c r="Z12" s="37">
        <f ca="1">OFFSET(STAT!$D$1,SUM!Z$3-1,SUM!$A12)</f>
        <v>0</v>
      </c>
      <c r="AA12" s="37">
        <f ca="1">OFFSET(STAT!$D$1,SUM!AA$3-1,SUM!$A12)</f>
        <v>0</v>
      </c>
      <c r="AB12" s="37">
        <f ca="1">OFFSET(STAT!$D$1,SUM!AB$3-1,SUM!$A12)</f>
        <v>0</v>
      </c>
      <c r="AC12" s="37">
        <f ca="1">OFFSET(STAT!$D$1,SUM!AC$3-1,SUM!$A12)</f>
        <v>0</v>
      </c>
      <c r="AD12" s="37">
        <f ca="1">OFFSET(STAT!$D$1,SUM!AD$3-1,SUM!$A12)</f>
        <v>0</v>
      </c>
      <c r="AE12" s="37">
        <f ca="1">OFFSET(STAT!$D$1,SUM!AE$3-1,SUM!$A12)</f>
        <v>0</v>
      </c>
      <c r="AF12" s="37">
        <f ca="1">OFFSET(STAT!$D$1,SUM!AF$3-1,SUM!$A12)</f>
        <v>0</v>
      </c>
      <c r="AG12" s="37">
        <f ca="1">OFFSET(STAT!$D$1,SUM!AG$3-1,SUM!$A12)</f>
        <v>0</v>
      </c>
      <c r="AH12" s="37">
        <f ca="1">OFFSET(STAT!$D$1,SUM!AH$3-1,SUM!$A12)</f>
        <v>0</v>
      </c>
      <c r="AI12" s="37">
        <f ca="1">OFFSET(STAT!$D$1,SUM!AI$3-1,SUM!$A12)</f>
        <v>0</v>
      </c>
      <c r="AJ12" s="37">
        <f ca="1">OFFSET(STAT!$D$1,SUM!AJ$3-1,SUM!$A12)</f>
        <v>0</v>
      </c>
      <c r="AK12" s="37">
        <f ca="1">OFFSET(STAT!$D$1,SUM!AK$3-1,SUM!$A12)</f>
        <v>0</v>
      </c>
      <c r="AL12" s="37">
        <f ca="1">OFFSET(STAT!$D$1,SUM!AL$3-1,SUM!$A12)</f>
        <v>0</v>
      </c>
      <c r="AM12" s="37">
        <f ca="1">OFFSET(STAT!$D$1,SUM!AM$3-1,SUM!$A12)</f>
        <v>0</v>
      </c>
      <c r="AN12" s="37">
        <f ca="1">OFFSET(STAT!$D$1,SUM!AN$3-1,SUM!$A12)</f>
        <v>0</v>
      </c>
      <c r="AO12" s="37">
        <f ca="1">OFFSET(STAT!$D$1,SUM!AO$3-1,SUM!$A12)</f>
        <v>0</v>
      </c>
      <c r="AP12" s="37">
        <f ca="1">OFFSET(STAT!$D$1,SUM!AP$3-1,SUM!$A12)</f>
        <v>0</v>
      </c>
      <c r="AQ12" s="37">
        <f ca="1">OFFSET(STAT!$D$1,SUM!AQ$3-1,SUM!$A12)</f>
        <v>0</v>
      </c>
      <c r="AR12" s="37">
        <f ca="1">OFFSET(STAT!$D$1,SUM!AR$3-1,SUM!$A12)</f>
        <v>0</v>
      </c>
      <c r="AS12" s="37">
        <f ca="1">OFFSET(STAT!$D$1,SUM!AS$3-1,SUM!$A12)</f>
        <v>0</v>
      </c>
      <c r="AT12" s="37">
        <f ca="1">OFFSET(STAT!$D$1,SUM!AT$3-1,SUM!$A12)</f>
        <v>0</v>
      </c>
      <c r="AU12" s="37">
        <f ca="1">OFFSET(STAT!$D$1,SUM!AU$3-1,SUM!$A12)</f>
        <v>0</v>
      </c>
      <c r="AV12" s="37">
        <f ca="1">OFFSET(STAT!$D$1,SUM!AV$3-1,SUM!$A12)</f>
        <v>0</v>
      </c>
      <c r="AW12" s="37">
        <f ca="1">OFFSET(STAT!$D$1,SUM!AW$3-1,SUM!$A12)</f>
        <v>0</v>
      </c>
      <c r="AX12" s="37">
        <f ca="1">OFFSET(STAT!$D$1,SUM!AX$3-1,SUM!$A12)</f>
        <v>0</v>
      </c>
      <c r="AY12" s="37">
        <f ca="1">OFFSET(STAT!$D$1,SUM!AY$3-1,SUM!$A12)</f>
        <v>0</v>
      </c>
      <c r="AZ12" s="37">
        <f ca="1">OFFSET(STAT!$D$1,SUM!AZ$3-1,SUM!$A12)</f>
        <v>0</v>
      </c>
      <c r="BA12" s="37">
        <f ca="1">OFFSET(STAT!$D$1,SUM!BA$3-1,SUM!$A12)</f>
        <v>0</v>
      </c>
      <c r="BB12" s="37">
        <f ca="1">OFFSET(STAT!$D$1,SUM!BB$3-1,SUM!$A12)</f>
        <v>0</v>
      </c>
      <c r="BC12" s="37">
        <f ca="1">OFFSET(STAT!$D$1,SUM!BC$3-1,SUM!$A12)</f>
        <v>0</v>
      </c>
    </row>
    <row r="13" spans="1:55" x14ac:dyDescent="0.2">
      <c r="A13" s="86">
        <f>SAMP!A10</f>
        <v>9</v>
      </c>
      <c r="B13" s="88" t="str">
        <f>SAMP!C10&amp;", "&amp;SAMP!D10</f>
        <v xml:space="preserve">, </v>
      </c>
      <c r="C13" s="90">
        <f>SAMP!B10</f>
        <v>0</v>
      </c>
      <c r="D13" s="37">
        <f ca="1">OFFSET(STAT!$D$1,SUM!D$3-1,SUM!$A13)</f>
        <v>0</v>
      </c>
      <c r="E13" s="37">
        <f ca="1">OFFSET(STAT!$D$1,SUM!E$3-1,SUM!$A13)</f>
        <v>0</v>
      </c>
      <c r="F13" s="37">
        <f ca="1">OFFSET(STAT!$D$1,SUM!F$3-1,SUM!$A13)</f>
        <v>0</v>
      </c>
      <c r="G13" s="37">
        <f ca="1">OFFSET(STAT!$D$1,SUM!G$3-1,SUM!$A13)</f>
        <v>0</v>
      </c>
      <c r="H13" s="37">
        <f ca="1">OFFSET(STAT!$D$1,SUM!H$3-1,SUM!$A13)</f>
        <v>0</v>
      </c>
      <c r="I13" s="37">
        <f ca="1">OFFSET(STAT!$D$1,SUM!I$3-1,SUM!$A13)</f>
        <v>0</v>
      </c>
      <c r="J13" s="37">
        <f ca="1">OFFSET(STAT!$D$1,SUM!J$3-1,SUM!$A13)</f>
        <v>0</v>
      </c>
      <c r="K13" s="37">
        <f ca="1">OFFSET(STAT!$D$1,SUM!K$3-1,SUM!$A13)</f>
        <v>0</v>
      </c>
      <c r="L13" s="37">
        <f ca="1">OFFSET(STAT!$D$1,SUM!L$3-1,SUM!$A13)</f>
        <v>0</v>
      </c>
      <c r="M13" s="37">
        <f ca="1">OFFSET(STAT!$D$1,SUM!M$3-1,SUM!$A13)</f>
        <v>0</v>
      </c>
      <c r="N13" s="37">
        <f ca="1">OFFSET(STAT!$D$1,SUM!N$3-1,SUM!$A13)</f>
        <v>0</v>
      </c>
      <c r="O13" s="37">
        <f ca="1">OFFSET(STAT!$D$1,SUM!O$3-1,SUM!$A13)</f>
        <v>0</v>
      </c>
      <c r="P13" s="37">
        <f ca="1">OFFSET(STAT!$D$1,SUM!P$3-1,SUM!$A13)</f>
        <v>0</v>
      </c>
      <c r="Q13" s="37">
        <f ca="1">OFFSET(STAT!$D$1,SUM!Q$3-1,SUM!$A13)</f>
        <v>0</v>
      </c>
      <c r="R13" s="37">
        <f ca="1">OFFSET(STAT!$D$1,SUM!R$3-1,SUM!$A13)</f>
        <v>0</v>
      </c>
      <c r="S13" s="37">
        <f ca="1">OFFSET(STAT!$D$1,SUM!S$3-1,SUM!$A13)</f>
        <v>0</v>
      </c>
      <c r="T13" s="37">
        <f ca="1">OFFSET(STAT!$D$1,SUM!T$3-1,SUM!$A13)</f>
        <v>0</v>
      </c>
      <c r="U13" s="37">
        <f ca="1">OFFSET(STAT!$D$1,SUM!U$3-1,SUM!$A13)</f>
        <v>0</v>
      </c>
      <c r="V13" s="37">
        <f ca="1">OFFSET(STAT!$D$1,SUM!V$3-1,SUM!$A13)</f>
        <v>0</v>
      </c>
      <c r="W13" s="37">
        <f ca="1">OFFSET(STAT!$D$1,SUM!W$3-1,SUM!$A13)</f>
        <v>0</v>
      </c>
      <c r="X13" s="37">
        <f ca="1">OFFSET(STAT!$D$1,SUM!X$3-1,SUM!$A13)</f>
        <v>0</v>
      </c>
      <c r="Y13" s="37">
        <f ca="1">OFFSET(STAT!$D$1,SUM!Y$3-1,SUM!$A13)</f>
        <v>0</v>
      </c>
      <c r="Z13" s="37">
        <f ca="1">OFFSET(STAT!$D$1,SUM!Z$3-1,SUM!$A13)</f>
        <v>0</v>
      </c>
      <c r="AA13" s="37">
        <f ca="1">OFFSET(STAT!$D$1,SUM!AA$3-1,SUM!$A13)</f>
        <v>0</v>
      </c>
      <c r="AB13" s="37">
        <f ca="1">OFFSET(STAT!$D$1,SUM!AB$3-1,SUM!$A13)</f>
        <v>0</v>
      </c>
      <c r="AC13" s="37">
        <f ca="1">OFFSET(STAT!$D$1,SUM!AC$3-1,SUM!$A13)</f>
        <v>0</v>
      </c>
      <c r="AD13" s="37">
        <f ca="1">OFFSET(STAT!$D$1,SUM!AD$3-1,SUM!$A13)</f>
        <v>0</v>
      </c>
      <c r="AE13" s="37">
        <f ca="1">OFFSET(STAT!$D$1,SUM!AE$3-1,SUM!$A13)</f>
        <v>0</v>
      </c>
      <c r="AF13" s="37">
        <f ca="1">OFFSET(STAT!$D$1,SUM!AF$3-1,SUM!$A13)</f>
        <v>0</v>
      </c>
      <c r="AG13" s="37">
        <f ca="1">OFFSET(STAT!$D$1,SUM!AG$3-1,SUM!$A13)</f>
        <v>0</v>
      </c>
      <c r="AH13" s="37">
        <f ca="1">OFFSET(STAT!$D$1,SUM!AH$3-1,SUM!$A13)</f>
        <v>0</v>
      </c>
      <c r="AI13" s="37">
        <f ca="1">OFFSET(STAT!$D$1,SUM!AI$3-1,SUM!$A13)</f>
        <v>0</v>
      </c>
      <c r="AJ13" s="37">
        <f ca="1">OFFSET(STAT!$D$1,SUM!AJ$3-1,SUM!$A13)</f>
        <v>0</v>
      </c>
      <c r="AK13" s="37">
        <f ca="1">OFFSET(STAT!$D$1,SUM!AK$3-1,SUM!$A13)</f>
        <v>0</v>
      </c>
      <c r="AL13" s="37">
        <f ca="1">OFFSET(STAT!$D$1,SUM!AL$3-1,SUM!$A13)</f>
        <v>0</v>
      </c>
      <c r="AM13" s="37">
        <f ca="1">OFFSET(STAT!$D$1,SUM!AM$3-1,SUM!$A13)</f>
        <v>0</v>
      </c>
      <c r="AN13" s="37">
        <f ca="1">OFFSET(STAT!$D$1,SUM!AN$3-1,SUM!$A13)</f>
        <v>0</v>
      </c>
      <c r="AO13" s="37">
        <f ca="1">OFFSET(STAT!$D$1,SUM!AO$3-1,SUM!$A13)</f>
        <v>0</v>
      </c>
      <c r="AP13" s="37">
        <f ca="1">OFFSET(STAT!$D$1,SUM!AP$3-1,SUM!$A13)</f>
        <v>0</v>
      </c>
      <c r="AQ13" s="37">
        <f ca="1">OFFSET(STAT!$D$1,SUM!AQ$3-1,SUM!$A13)</f>
        <v>0</v>
      </c>
      <c r="AR13" s="37">
        <f ca="1">OFFSET(STAT!$D$1,SUM!AR$3-1,SUM!$A13)</f>
        <v>0</v>
      </c>
      <c r="AS13" s="37">
        <f ca="1">OFFSET(STAT!$D$1,SUM!AS$3-1,SUM!$A13)</f>
        <v>0</v>
      </c>
      <c r="AT13" s="37">
        <f ca="1">OFFSET(STAT!$D$1,SUM!AT$3-1,SUM!$A13)</f>
        <v>0</v>
      </c>
      <c r="AU13" s="37">
        <f ca="1">OFFSET(STAT!$D$1,SUM!AU$3-1,SUM!$A13)</f>
        <v>0</v>
      </c>
      <c r="AV13" s="37">
        <f ca="1">OFFSET(STAT!$D$1,SUM!AV$3-1,SUM!$A13)</f>
        <v>0</v>
      </c>
      <c r="AW13" s="37">
        <f ca="1">OFFSET(STAT!$D$1,SUM!AW$3-1,SUM!$A13)</f>
        <v>0</v>
      </c>
      <c r="AX13" s="37">
        <f ca="1">OFFSET(STAT!$D$1,SUM!AX$3-1,SUM!$A13)</f>
        <v>0</v>
      </c>
      <c r="AY13" s="37">
        <f ca="1">OFFSET(STAT!$D$1,SUM!AY$3-1,SUM!$A13)</f>
        <v>0</v>
      </c>
      <c r="AZ13" s="37">
        <f ca="1">OFFSET(STAT!$D$1,SUM!AZ$3-1,SUM!$A13)</f>
        <v>0</v>
      </c>
      <c r="BA13" s="37">
        <f ca="1">OFFSET(STAT!$D$1,SUM!BA$3-1,SUM!$A13)</f>
        <v>0</v>
      </c>
      <c r="BB13" s="37">
        <f ca="1">OFFSET(STAT!$D$1,SUM!BB$3-1,SUM!$A13)</f>
        <v>0</v>
      </c>
      <c r="BC13" s="37">
        <f ca="1">OFFSET(STAT!$D$1,SUM!BC$3-1,SUM!$A13)</f>
        <v>0</v>
      </c>
    </row>
    <row r="14" spans="1:55" x14ac:dyDescent="0.2">
      <c r="A14" s="86">
        <f>SAMP!A11</f>
        <v>10</v>
      </c>
      <c r="B14" s="88" t="str">
        <f>SAMP!C11&amp;", "&amp;SAMP!D11</f>
        <v xml:space="preserve">, </v>
      </c>
      <c r="C14" s="89">
        <f>SAMP!B11</f>
        <v>0</v>
      </c>
      <c r="D14" s="37">
        <f ca="1">OFFSET(STAT!$D$1,SUM!D$3-1,SUM!$A14)</f>
        <v>0</v>
      </c>
      <c r="E14" s="37">
        <f ca="1">OFFSET(STAT!$D$1,SUM!E$3-1,SUM!$A14)</f>
        <v>0</v>
      </c>
      <c r="F14" s="37">
        <f ca="1">OFFSET(STAT!$D$1,SUM!F$3-1,SUM!$A14)</f>
        <v>0</v>
      </c>
      <c r="G14" s="37">
        <f ca="1">OFFSET(STAT!$D$1,SUM!G$3-1,SUM!$A14)</f>
        <v>0</v>
      </c>
      <c r="H14" s="37">
        <f ca="1">OFFSET(STAT!$D$1,SUM!H$3-1,SUM!$A14)</f>
        <v>0</v>
      </c>
      <c r="I14" s="37">
        <f ca="1">OFFSET(STAT!$D$1,SUM!I$3-1,SUM!$A14)</f>
        <v>0</v>
      </c>
      <c r="J14" s="37">
        <f ca="1">OFFSET(STAT!$D$1,SUM!J$3-1,SUM!$A14)</f>
        <v>0</v>
      </c>
      <c r="K14" s="37">
        <f ca="1">OFFSET(STAT!$D$1,SUM!K$3-1,SUM!$A14)</f>
        <v>0</v>
      </c>
      <c r="L14" s="37">
        <f ca="1">OFFSET(STAT!$D$1,SUM!L$3-1,SUM!$A14)</f>
        <v>0</v>
      </c>
      <c r="M14" s="37">
        <f ca="1">OFFSET(STAT!$D$1,SUM!M$3-1,SUM!$A14)</f>
        <v>0</v>
      </c>
      <c r="N14" s="37">
        <f ca="1">OFFSET(STAT!$D$1,SUM!N$3-1,SUM!$A14)</f>
        <v>0</v>
      </c>
      <c r="O14" s="37">
        <f ca="1">OFFSET(STAT!$D$1,SUM!O$3-1,SUM!$A14)</f>
        <v>0</v>
      </c>
      <c r="P14" s="37">
        <f ca="1">OFFSET(STAT!$D$1,SUM!P$3-1,SUM!$A14)</f>
        <v>0</v>
      </c>
      <c r="Q14" s="37">
        <f ca="1">OFFSET(STAT!$D$1,SUM!Q$3-1,SUM!$A14)</f>
        <v>0</v>
      </c>
      <c r="R14" s="37">
        <f ca="1">OFFSET(STAT!$D$1,SUM!R$3-1,SUM!$A14)</f>
        <v>0</v>
      </c>
      <c r="S14" s="37">
        <f ca="1">OFFSET(STAT!$D$1,SUM!S$3-1,SUM!$A14)</f>
        <v>0</v>
      </c>
      <c r="T14" s="37">
        <f ca="1">OFFSET(STAT!$D$1,SUM!T$3-1,SUM!$A14)</f>
        <v>0</v>
      </c>
      <c r="U14" s="37">
        <f ca="1">OFFSET(STAT!$D$1,SUM!U$3-1,SUM!$A14)</f>
        <v>0</v>
      </c>
      <c r="V14" s="37">
        <f ca="1">OFFSET(STAT!$D$1,SUM!V$3-1,SUM!$A14)</f>
        <v>0</v>
      </c>
      <c r="W14" s="37">
        <f ca="1">OFFSET(STAT!$D$1,SUM!W$3-1,SUM!$A14)</f>
        <v>0</v>
      </c>
      <c r="X14" s="37">
        <f ca="1">OFFSET(STAT!$D$1,SUM!X$3-1,SUM!$A14)</f>
        <v>0</v>
      </c>
      <c r="Y14" s="37">
        <f ca="1">OFFSET(STAT!$D$1,SUM!Y$3-1,SUM!$A14)</f>
        <v>0</v>
      </c>
      <c r="Z14" s="37">
        <f ca="1">OFFSET(STAT!$D$1,SUM!Z$3-1,SUM!$A14)</f>
        <v>0</v>
      </c>
      <c r="AA14" s="37">
        <f ca="1">OFFSET(STAT!$D$1,SUM!AA$3-1,SUM!$A14)</f>
        <v>0</v>
      </c>
      <c r="AB14" s="37">
        <f ca="1">OFFSET(STAT!$D$1,SUM!AB$3-1,SUM!$A14)</f>
        <v>0</v>
      </c>
      <c r="AC14" s="37">
        <f ca="1">OFFSET(STAT!$D$1,SUM!AC$3-1,SUM!$A14)</f>
        <v>0</v>
      </c>
      <c r="AD14" s="37">
        <f ca="1">OFFSET(STAT!$D$1,SUM!AD$3-1,SUM!$A14)</f>
        <v>0</v>
      </c>
      <c r="AE14" s="37">
        <f ca="1">OFFSET(STAT!$D$1,SUM!AE$3-1,SUM!$A14)</f>
        <v>0</v>
      </c>
      <c r="AF14" s="37">
        <f ca="1">OFFSET(STAT!$D$1,SUM!AF$3-1,SUM!$A14)</f>
        <v>0</v>
      </c>
      <c r="AG14" s="37">
        <f ca="1">OFFSET(STAT!$D$1,SUM!AG$3-1,SUM!$A14)</f>
        <v>0</v>
      </c>
      <c r="AH14" s="37">
        <f ca="1">OFFSET(STAT!$D$1,SUM!AH$3-1,SUM!$A14)</f>
        <v>0</v>
      </c>
      <c r="AI14" s="37">
        <f ca="1">OFFSET(STAT!$D$1,SUM!AI$3-1,SUM!$A14)</f>
        <v>0</v>
      </c>
      <c r="AJ14" s="37">
        <f ca="1">OFFSET(STAT!$D$1,SUM!AJ$3-1,SUM!$A14)</f>
        <v>0</v>
      </c>
      <c r="AK14" s="37">
        <f ca="1">OFFSET(STAT!$D$1,SUM!AK$3-1,SUM!$A14)</f>
        <v>0</v>
      </c>
      <c r="AL14" s="37">
        <f ca="1">OFFSET(STAT!$D$1,SUM!AL$3-1,SUM!$A14)</f>
        <v>0</v>
      </c>
      <c r="AM14" s="37">
        <f ca="1">OFFSET(STAT!$D$1,SUM!AM$3-1,SUM!$A14)</f>
        <v>0</v>
      </c>
      <c r="AN14" s="37">
        <f ca="1">OFFSET(STAT!$D$1,SUM!AN$3-1,SUM!$A14)</f>
        <v>0</v>
      </c>
      <c r="AO14" s="37">
        <f ca="1">OFFSET(STAT!$D$1,SUM!AO$3-1,SUM!$A14)</f>
        <v>0</v>
      </c>
      <c r="AP14" s="37">
        <f ca="1">OFFSET(STAT!$D$1,SUM!AP$3-1,SUM!$A14)</f>
        <v>0</v>
      </c>
      <c r="AQ14" s="37">
        <f ca="1">OFFSET(STAT!$D$1,SUM!AQ$3-1,SUM!$A14)</f>
        <v>0</v>
      </c>
      <c r="AR14" s="37">
        <f ca="1">OFFSET(STAT!$D$1,SUM!AR$3-1,SUM!$A14)</f>
        <v>0</v>
      </c>
      <c r="AS14" s="37">
        <f ca="1">OFFSET(STAT!$D$1,SUM!AS$3-1,SUM!$A14)</f>
        <v>0</v>
      </c>
      <c r="AT14" s="37">
        <f ca="1">OFFSET(STAT!$D$1,SUM!AT$3-1,SUM!$A14)</f>
        <v>0</v>
      </c>
      <c r="AU14" s="37">
        <f ca="1">OFFSET(STAT!$D$1,SUM!AU$3-1,SUM!$A14)</f>
        <v>0</v>
      </c>
      <c r="AV14" s="37">
        <f ca="1">OFFSET(STAT!$D$1,SUM!AV$3-1,SUM!$A14)</f>
        <v>0</v>
      </c>
      <c r="AW14" s="37">
        <f ca="1">OFFSET(STAT!$D$1,SUM!AW$3-1,SUM!$A14)</f>
        <v>0</v>
      </c>
      <c r="AX14" s="37">
        <f ca="1">OFFSET(STAT!$D$1,SUM!AX$3-1,SUM!$A14)</f>
        <v>0</v>
      </c>
      <c r="AY14" s="37">
        <f ca="1">OFFSET(STAT!$D$1,SUM!AY$3-1,SUM!$A14)</f>
        <v>0</v>
      </c>
      <c r="AZ14" s="37">
        <f ca="1">OFFSET(STAT!$D$1,SUM!AZ$3-1,SUM!$A14)</f>
        <v>0</v>
      </c>
      <c r="BA14" s="37">
        <f ca="1">OFFSET(STAT!$D$1,SUM!BA$3-1,SUM!$A14)</f>
        <v>0</v>
      </c>
      <c r="BB14" s="37">
        <f ca="1">OFFSET(STAT!$D$1,SUM!BB$3-1,SUM!$A14)</f>
        <v>0</v>
      </c>
      <c r="BC14" s="37">
        <f ca="1">OFFSET(STAT!$D$1,SUM!BC$3-1,SUM!$A14)</f>
        <v>0</v>
      </c>
    </row>
    <row r="15" spans="1:55" x14ac:dyDescent="0.2">
      <c r="A15" s="86">
        <f>SAMP!A12</f>
        <v>11</v>
      </c>
      <c r="B15" s="88" t="str">
        <f>SAMP!C12&amp;", "&amp;SAMP!D12</f>
        <v xml:space="preserve">, </v>
      </c>
      <c r="C15" s="89">
        <f>SAMP!B12</f>
        <v>0</v>
      </c>
      <c r="D15" s="37">
        <f ca="1">OFFSET(STAT!$D$1,SUM!D$3-1,SUM!$A15)</f>
        <v>0</v>
      </c>
      <c r="E15" s="37">
        <f ca="1">OFFSET(STAT!$D$1,SUM!E$3-1,SUM!$A15)</f>
        <v>0</v>
      </c>
      <c r="F15" s="37">
        <f ca="1">OFFSET(STAT!$D$1,SUM!F$3-1,SUM!$A15)</f>
        <v>0</v>
      </c>
      <c r="G15" s="37">
        <f ca="1">OFFSET(STAT!$D$1,SUM!G$3-1,SUM!$A15)</f>
        <v>0</v>
      </c>
      <c r="H15" s="37">
        <f ca="1">OFFSET(STAT!$D$1,SUM!H$3-1,SUM!$A15)</f>
        <v>0</v>
      </c>
      <c r="I15" s="37">
        <f ca="1">OFFSET(STAT!$D$1,SUM!I$3-1,SUM!$A15)</f>
        <v>0</v>
      </c>
      <c r="J15" s="37">
        <f ca="1">OFFSET(STAT!$D$1,SUM!J$3-1,SUM!$A15)</f>
        <v>0</v>
      </c>
      <c r="K15" s="37">
        <f ca="1">OFFSET(STAT!$D$1,SUM!K$3-1,SUM!$A15)</f>
        <v>0</v>
      </c>
      <c r="L15" s="37">
        <f ca="1">OFFSET(STAT!$D$1,SUM!L$3-1,SUM!$A15)</f>
        <v>0</v>
      </c>
      <c r="M15" s="37">
        <f ca="1">OFFSET(STAT!$D$1,SUM!M$3-1,SUM!$A15)</f>
        <v>0</v>
      </c>
      <c r="N15" s="37">
        <f ca="1">OFFSET(STAT!$D$1,SUM!N$3-1,SUM!$A15)</f>
        <v>0</v>
      </c>
      <c r="O15" s="37">
        <f ca="1">OFFSET(STAT!$D$1,SUM!O$3-1,SUM!$A15)</f>
        <v>0</v>
      </c>
      <c r="P15" s="37">
        <f ca="1">OFFSET(STAT!$D$1,SUM!P$3-1,SUM!$A15)</f>
        <v>0</v>
      </c>
      <c r="Q15" s="37">
        <f ca="1">OFFSET(STAT!$D$1,SUM!Q$3-1,SUM!$A15)</f>
        <v>0</v>
      </c>
      <c r="R15" s="37">
        <f ca="1">OFFSET(STAT!$D$1,SUM!R$3-1,SUM!$A15)</f>
        <v>0</v>
      </c>
      <c r="S15" s="37">
        <f ca="1">OFFSET(STAT!$D$1,SUM!S$3-1,SUM!$A15)</f>
        <v>0</v>
      </c>
      <c r="T15" s="37">
        <f ca="1">OFFSET(STAT!$D$1,SUM!T$3-1,SUM!$A15)</f>
        <v>0</v>
      </c>
      <c r="U15" s="37">
        <f ca="1">OFFSET(STAT!$D$1,SUM!U$3-1,SUM!$A15)</f>
        <v>0</v>
      </c>
      <c r="V15" s="37">
        <f ca="1">OFFSET(STAT!$D$1,SUM!V$3-1,SUM!$A15)</f>
        <v>0</v>
      </c>
      <c r="W15" s="37">
        <f ca="1">OFFSET(STAT!$D$1,SUM!W$3-1,SUM!$A15)</f>
        <v>0</v>
      </c>
      <c r="X15" s="37">
        <f ca="1">OFFSET(STAT!$D$1,SUM!X$3-1,SUM!$A15)</f>
        <v>0</v>
      </c>
      <c r="Y15" s="37">
        <f ca="1">OFFSET(STAT!$D$1,SUM!Y$3-1,SUM!$A15)</f>
        <v>0</v>
      </c>
      <c r="Z15" s="37">
        <f ca="1">OFFSET(STAT!$D$1,SUM!Z$3-1,SUM!$A15)</f>
        <v>0</v>
      </c>
      <c r="AA15" s="37">
        <f ca="1">OFFSET(STAT!$D$1,SUM!AA$3-1,SUM!$A15)</f>
        <v>0</v>
      </c>
      <c r="AB15" s="37">
        <f ca="1">OFFSET(STAT!$D$1,SUM!AB$3-1,SUM!$A15)</f>
        <v>0</v>
      </c>
      <c r="AC15" s="37">
        <f ca="1">OFFSET(STAT!$D$1,SUM!AC$3-1,SUM!$A15)</f>
        <v>0</v>
      </c>
      <c r="AD15" s="37">
        <f ca="1">OFFSET(STAT!$D$1,SUM!AD$3-1,SUM!$A15)</f>
        <v>0</v>
      </c>
      <c r="AE15" s="37">
        <f ca="1">OFFSET(STAT!$D$1,SUM!AE$3-1,SUM!$A15)</f>
        <v>0</v>
      </c>
      <c r="AF15" s="37">
        <f ca="1">OFFSET(STAT!$D$1,SUM!AF$3-1,SUM!$A15)</f>
        <v>0</v>
      </c>
      <c r="AG15" s="37">
        <f ca="1">OFFSET(STAT!$D$1,SUM!AG$3-1,SUM!$A15)</f>
        <v>0</v>
      </c>
      <c r="AH15" s="37">
        <f ca="1">OFFSET(STAT!$D$1,SUM!AH$3-1,SUM!$A15)</f>
        <v>0</v>
      </c>
      <c r="AI15" s="37">
        <f ca="1">OFFSET(STAT!$D$1,SUM!AI$3-1,SUM!$A15)</f>
        <v>0</v>
      </c>
      <c r="AJ15" s="37">
        <f ca="1">OFFSET(STAT!$D$1,SUM!AJ$3-1,SUM!$A15)</f>
        <v>0</v>
      </c>
      <c r="AK15" s="37">
        <f ca="1">OFFSET(STAT!$D$1,SUM!AK$3-1,SUM!$A15)</f>
        <v>0</v>
      </c>
      <c r="AL15" s="37">
        <f ca="1">OFFSET(STAT!$D$1,SUM!AL$3-1,SUM!$A15)</f>
        <v>0</v>
      </c>
      <c r="AM15" s="37">
        <f ca="1">OFFSET(STAT!$D$1,SUM!AM$3-1,SUM!$A15)</f>
        <v>0</v>
      </c>
      <c r="AN15" s="37">
        <f ca="1">OFFSET(STAT!$D$1,SUM!AN$3-1,SUM!$A15)</f>
        <v>0</v>
      </c>
      <c r="AO15" s="37">
        <f ca="1">OFFSET(STAT!$D$1,SUM!AO$3-1,SUM!$A15)</f>
        <v>0</v>
      </c>
      <c r="AP15" s="37">
        <f ca="1">OFFSET(STAT!$D$1,SUM!AP$3-1,SUM!$A15)</f>
        <v>0</v>
      </c>
      <c r="AQ15" s="37">
        <f ca="1">OFFSET(STAT!$D$1,SUM!AQ$3-1,SUM!$A15)</f>
        <v>0</v>
      </c>
      <c r="AR15" s="37">
        <f ca="1">OFFSET(STAT!$D$1,SUM!AR$3-1,SUM!$A15)</f>
        <v>0</v>
      </c>
      <c r="AS15" s="37">
        <f ca="1">OFFSET(STAT!$D$1,SUM!AS$3-1,SUM!$A15)</f>
        <v>0</v>
      </c>
      <c r="AT15" s="37">
        <f ca="1">OFFSET(STAT!$D$1,SUM!AT$3-1,SUM!$A15)</f>
        <v>0</v>
      </c>
      <c r="AU15" s="37">
        <f ca="1">OFFSET(STAT!$D$1,SUM!AU$3-1,SUM!$A15)</f>
        <v>0</v>
      </c>
      <c r="AV15" s="37">
        <f ca="1">OFFSET(STAT!$D$1,SUM!AV$3-1,SUM!$A15)</f>
        <v>0</v>
      </c>
      <c r="AW15" s="37">
        <f ca="1">OFFSET(STAT!$D$1,SUM!AW$3-1,SUM!$A15)</f>
        <v>0</v>
      </c>
      <c r="AX15" s="37">
        <f ca="1">OFFSET(STAT!$D$1,SUM!AX$3-1,SUM!$A15)</f>
        <v>0</v>
      </c>
      <c r="AY15" s="37">
        <f ca="1">OFFSET(STAT!$D$1,SUM!AY$3-1,SUM!$A15)</f>
        <v>0</v>
      </c>
      <c r="AZ15" s="37">
        <f ca="1">OFFSET(STAT!$D$1,SUM!AZ$3-1,SUM!$A15)</f>
        <v>0</v>
      </c>
      <c r="BA15" s="37">
        <f ca="1">OFFSET(STAT!$D$1,SUM!BA$3-1,SUM!$A15)</f>
        <v>0</v>
      </c>
      <c r="BB15" s="37">
        <f ca="1">OFFSET(STAT!$D$1,SUM!BB$3-1,SUM!$A15)</f>
        <v>0</v>
      </c>
      <c r="BC15" s="37">
        <f ca="1">OFFSET(STAT!$D$1,SUM!BC$3-1,SUM!$A15)</f>
        <v>0</v>
      </c>
    </row>
    <row r="16" spans="1:55" x14ac:dyDescent="0.2">
      <c r="A16" s="86">
        <f>SAMP!A13</f>
        <v>12</v>
      </c>
      <c r="B16" s="88" t="str">
        <f>SAMP!C13&amp;", "&amp;SAMP!D13</f>
        <v xml:space="preserve">, </v>
      </c>
      <c r="C16" s="89">
        <f>SAMP!B13</f>
        <v>0</v>
      </c>
      <c r="D16" s="37">
        <f ca="1">OFFSET(STAT!$D$1,SUM!D$3-1,SUM!$A16)</f>
        <v>0</v>
      </c>
      <c r="E16" s="37">
        <f ca="1">OFFSET(STAT!$D$1,SUM!E$3-1,SUM!$A16)</f>
        <v>0</v>
      </c>
      <c r="F16" s="37">
        <f ca="1">OFFSET(STAT!$D$1,SUM!F$3-1,SUM!$A16)</f>
        <v>0</v>
      </c>
      <c r="G16" s="37">
        <f ca="1">OFFSET(STAT!$D$1,SUM!G$3-1,SUM!$A16)</f>
        <v>0</v>
      </c>
      <c r="H16" s="37">
        <f ca="1">OFFSET(STAT!$D$1,SUM!H$3-1,SUM!$A16)</f>
        <v>0</v>
      </c>
      <c r="I16" s="37">
        <f ca="1">OFFSET(STAT!$D$1,SUM!I$3-1,SUM!$A16)</f>
        <v>0</v>
      </c>
      <c r="J16" s="37">
        <f ca="1">OFFSET(STAT!$D$1,SUM!J$3-1,SUM!$A16)</f>
        <v>0</v>
      </c>
      <c r="K16" s="37">
        <f ca="1">OFFSET(STAT!$D$1,SUM!K$3-1,SUM!$A16)</f>
        <v>0</v>
      </c>
      <c r="L16" s="37">
        <f ca="1">OFFSET(STAT!$D$1,SUM!L$3-1,SUM!$A16)</f>
        <v>0</v>
      </c>
      <c r="M16" s="37">
        <f ca="1">OFFSET(STAT!$D$1,SUM!M$3-1,SUM!$A16)</f>
        <v>0</v>
      </c>
      <c r="N16" s="37">
        <f ca="1">OFFSET(STAT!$D$1,SUM!N$3-1,SUM!$A16)</f>
        <v>0</v>
      </c>
      <c r="O16" s="37">
        <f ca="1">OFFSET(STAT!$D$1,SUM!O$3-1,SUM!$A16)</f>
        <v>0</v>
      </c>
      <c r="P16" s="37">
        <f ca="1">OFFSET(STAT!$D$1,SUM!P$3-1,SUM!$A16)</f>
        <v>0</v>
      </c>
      <c r="Q16" s="37">
        <f ca="1">OFFSET(STAT!$D$1,SUM!Q$3-1,SUM!$A16)</f>
        <v>0</v>
      </c>
      <c r="R16" s="37">
        <f ca="1">OFFSET(STAT!$D$1,SUM!R$3-1,SUM!$A16)</f>
        <v>0</v>
      </c>
      <c r="S16" s="37">
        <f ca="1">OFFSET(STAT!$D$1,SUM!S$3-1,SUM!$A16)</f>
        <v>0</v>
      </c>
      <c r="T16" s="37">
        <f ca="1">OFFSET(STAT!$D$1,SUM!T$3-1,SUM!$A16)</f>
        <v>0</v>
      </c>
      <c r="U16" s="37">
        <f ca="1">OFFSET(STAT!$D$1,SUM!U$3-1,SUM!$A16)</f>
        <v>0</v>
      </c>
      <c r="V16" s="37">
        <f ca="1">OFFSET(STAT!$D$1,SUM!V$3-1,SUM!$A16)</f>
        <v>0</v>
      </c>
      <c r="W16" s="37">
        <f ca="1">OFFSET(STAT!$D$1,SUM!W$3-1,SUM!$A16)</f>
        <v>0</v>
      </c>
      <c r="X16" s="37">
        <f ca="1">OFFSET(STAT!$D$1,SUM!X$3-1,SUM!$A16)</f>
        <v>0</v>
      </c>
      <c r="Y16" s="37">
        <f ca="1">OFFSET(STAT!$D$1,SUM!Y$3-1,SUM!$A16)</f>
        <v>0</v>
      </c>
      <c r="Z16" s="37">
        <f ca="1">OFFSET(STAT!$D$1,SUM!Z$3-1,SUM!$A16)</f>
        <v>0</v>
      </c>
      <c r="AA16" s="37">
        <f ca="1">OFFSET(STAT!$D$1,SUM!AA$3-1,SUM!$A16)</f>
        <v>0</v>
      </c>
      <c r="AB16" s="37">
        <f ca="1">OFFSET(STAT!$D$1,SUM!AB$3-1,SUM!$A16)</f>
        <v>0</v>
      </c>
      <c r="AC16" s="37">
        <f ca="1">OFFSET(STAT!$D$1,SUM!AC$3-1,SUM!$A16)</f>
        <v>0</v>
      </c>
      <c r="AD16" s="37">
        <f ca="1">OFFSET(STAT!$D$1,SUM!AD$3-1,SUM!$A16)</f>
        <v>0</v>
      </c>
      <c r="AE16" s="37">
        <f ca="1">OFFSET(STAT!$D$1,SUM!AE$3-1,SUM!$A16)</f>
        <v>0</v>
      </c>
      <c r="AF16" s="37">
        <f ca="1">OFFSET(STAT!$D$1,SUM!AF$3-1,SUM!$A16)</f>
        <v>0</v>
      </c>
      <c r="AG16" s="37">
        <f ca="1">OFFSET(STAT!$D$1,SUM!AG$3-1,SUM!$A16)</f>
        <v>0</v>
      </c>
      <c r="AH16" s="37">
        <f ca="1">OFFSET(STAT!$D$1,SUM!AH$3-1,SUM!$A16)</f>
        <v>0</v>
      </c>
      <c r="AI16" s="37">
        <f ca="1">OFFSET(STAT!$D$1,SUM!AI$3-1,SUM!$A16)</f>
        <v>0</v>
      </c>
      <c r="AJ16" s="37">
        <f ca="1">OFFSET(STAT!$D$1,SUM!AJ$3-1,SUM!$A16)</f>
        <v>0</v>
      </c>
      <c r="AK16" s="37">
        <f ca="1">OFFSET(STAT!$D$1,SUM!AK$3-1,SUM!$A16)</f>
        <v>0</v>
      </c>
      <c r="AL16" s="37">
        <f ca="1">OFFSET(STAT!$D$1,SUM!AL$3-1,SUM!$A16)</f>
        <v>0</v>
      </c>
      <c r="AM16" s="37">
        <f ca="1">OFFSET(STAT!$D$1,SUM!AM$3-1,SUM!$A16)</f>
        <v>0</v>
      </c>
      <c r="AN16" s="37">
        <f ca="1">OFFSET(STAT!$D$1,SUM!AN$3-1,SUM!$A16)</f>
        <v>0</v>
      </c>
      <c r="AO16" s="37">
        <f ca="1">OFFSET(STAT!$D$1,SUM!AO$3-1,SUM!$A16)</f>
        <v>0</v>
      </c>
      <c r="AP16" s="37">
        <f ca="1">OFFSET(STAT!$D$1,SUM!AP$3-1,SUM!$A16)</f>
        <v>0</v>
      </c>
      <c r="AQ16" s="37">
        <f ca="1">OFFSET(STAT!$D$1,SUM!AQ$3-1,SUM!$A16)</f>
        <v>0</v>
      </c>
      <c r="AR16" s="37">
        <f ca="1">OFFSET(STAT!$D$1,SUM!AR$3-1,SUM!$A16)</f>
        <v>0</v>
      </c>
      <c r="AS16" s="37">
        <f ca="1">OFFSET(STAT!$D$1,SUM!AS$3-1,SUM!$A16)</f>
        <v>0</v>
      </c>
      <c r="AT16" s="37">
        <f ca="1">OFFSET(STAT!$D$1,SUM!AT$3-1,SUM!$A16)</f>
        <v>0</v>
      </c>
      <c r="AU16" s="37">
        <f ca="1">OFFSET(STAT!$D$1,SUM!AU$3-1,SUM!$A16)</f>
        <v>0</v>
      </c>
      <c r="AV16" s="37">
        <f ca="1">OFFSET(STAT!$D$1,SUM!AV$3-1,SUM!$A16)</f>
        <v>0</v>
      </c>
      <c r="AW16" s="37">
        <f ca="1">OFFSET(STAT!$D$1,SUM!AW$3-1,SUM!$A16)</f>
        <v>0</v>
      </c>
      <c r="AX16" s="37">
        <f ca="1">OFFSET(STAT!$D$1,SUM!AX$3-1,SUM!$A16)</f>
        <v>0</v>
      </c>
      <c r="AY16" s="37">
        <f ca="1">OFFSET(STAT!$D$1,SUM!AY$3-1,SUM!$A16)</f>
        <v>0</v>
      </c>
      <c r="AZ16" s="37">
        <f ca="1">OFFSET(STAT!$D$1,SUM!AZ$3-1,SUM!$A16)</f>
        <v>0</v>
      </c>
      <c r="BA16" s="37">
        <f ca="1">OFFSET(STAT!$D$1,SUM!BA$3-1,SUM!$A16)</f>
        <v>0</v>
      </c>
      <c r="BB16" s="37">
        <f ca="1">OFFSET(STAT!$D$1,SUM!BB$3-1,SUM!$A16)</f>
        <v>0</v>
      </c>
      <c r="BC16" s="37">
        <f ca="1">OFFSET(STAT!$D$1,SUM!BC$3-1,SUM!$A16)</f>
        <v>0</v>
      </c>
    </row>
    <row r="17" spans="1:55" x14ac:dyDescent="0.2">
      <c r="A17" s="86">
        <f>SAMP!A14</f>
        <v>13</v>
      </c>
      <c r="B17" s="88" t="str">
        <f>SAMP!C14&amp;", "&amp;SAMP!D14</f>
        <v xml:space="preserve">, </v>
      </c>
      <c r="C17" s="89">
        <f>SAMP!B14</f>
        <v>0</v>
      </c>
      <c r="D17" s="37">
        <f ca="1">OFFSET(STAT!$D$1,SUM!D$3-1,SUM!$A17)</f>
        <v>0</v>
      </c>
      <c r="E17" s="37">
        <f ca="1">OFFSET(STAT!$D$1,SUM!E$3-1,SUM!$A17)</f>
        <v>0</v>
      </c>
      <c r="F17" s="37">
        <f ca="1">OFFSET(STAT!$D$1,SUM!F$3-1,SUM!$A17)</f>
        <v>0</v>
      </c>
      <c r="G17" s="37">
        <f ca="1">OFFSET(STAT!$D$1,SUM!G$3-1,SUM!$A17)</f>
        <v>0</v>
      </c>
      <c r="H17" s="37">
        <f ca="1">OFFSET(STAT!$D$1,SUM!H$3-1,SUM!$A17)</f>
        <v>0</v>
      </c>
      <c r="I17" s="37">
        <f ca="1">OFFSET(STAT!$D$1,SUM!I$3-1,SUM!$A17)</f>
        <v>0</v>
      </c>
      <c r="J17" s="37">
        <f ca="1">OFFSET(STAT!$D$1,SUM!J$3-1,SUM!$A17)</f>
        <v>0</v>
      </c>
      <c r="K17" s="37">
        <f ca="1">OFFSET(STAT!$D$1,SUM!K$3-1,SUM!$A17)</f>
        <v>0</v>
      </c>
      <c r="L17" s="37">
        <f ca="1">OFFSET(STAT!$D$1,SUM!L$3-1,SUM!$A17)</f>
        <v>0</v>
      </c>
      <c r="M17" s="37">
        <f ca="1">OFFSET(STAT!$D$1,SUM!M$3-1,SUM!$A17)</f>
        <v>0</v>
      </c>
      <c r="N17" s="37">
        <f ca="1">OFFSET(STAT!$D$1,SUM!N$3-1,SUM!$A17)</f>
        <v>0</v>
      </c>
      <c r="O17" s="37">
        <f ca="1">OFFSET(STAT!$D$1,SUM!O$3-1,SUM!$A17)</f>
        <v>0</v>
      </c>
      <c r="P17" s="37">
        <f ca="1">OFFSET(STAT!$D$1,SUM!P$3-1,SUM!$A17)</f>
        <v>0</v>
      </c>
      <c r="Q17" s="37">
        <f ca="1">OFFSET(STAT!$D$1,SUM!Q$3-1,SUM!$A17)</f>
        <v>0</v>
      </c>
      <c r="R17" s="37">
        <f ca="1">OFFSET(STAT!$D$1,SUM!R$3-1,SUM!$A17)</f>
        <v>0</v>
      </c>
      <c r="S17" s="37">
        <f ca="1">OFFSET(STAT!$D$1,SUM!S$3-1,SUM!$A17)</f>
        <v>0</v>
      </c>
      <c r="T17" s="37">
        <f ca="1">OFFSET(STAT!$D$1,SUM!T$3-1,SUM!$A17)</f>
        <v>0</v>
      </c>
      <c r="U17" s="37">
        <f ca="1">OFFSET(STAT!$D$1,SUM!U$3-1,SUM!$A17)</f>
        <v>0</v>
      </c>
      <c r="V17" s="37">
        <f ca="1">OFFSET(STAT!$D$1,SUM!V$3-1,SUM!$A17)</f>
        <v>0</v>
      </c>
      <c r="W17" s="37">
        <f ca="1">OFFSET(STAT!$D$1,SUM!W$3-1,SUM!$A17)</f>
        <v>0</v>
      </c>
      <c r="X17" s="37">
        <f ca="1">OFFSET(STAT!$D$1,SUM!X$3-1,SUM!$A17)</f>
        <v>0</v>
      </c>
      <c r="Y17" s="37">
        <f ca="1">OFFSET(STAT!$D$1,SUM!Y$3-1,SUM!$A17)</f>
        <v>0</v>
      </c>
      <c r="Z17" s="37">
        <f ca="1">OFFSET(STAT!$D$1,SUM!Z$3-1,SUM!$A17)</f>
        <v>0</v>
      </c>
      <c r="AA17" s="37">
        <f ca="1">OFFSET(STAT!$D$1,SUM!AA$3-1,SUM!$A17)</f>
        <v>0</v>
      </c>
      <c r="AB17" s="37">
        <f ca="1">OFFSET(STAT!$D$1,SUM!AB$3-1,SUM!$A17)</f>
        <v>0</v>
      </c>
      <c r="AC17" s="37">
        <f ca="1">OFFSET(STAT!$D$1,SUM!AC$3-1,SUM!$A17)</f>
        <v>0</v>
      </c>
      <c r="AD17" s="37">
        <f ca="1">OFFSET(STAT!$D$1,SUM!AD$3-1,SUM!$A17)</f>
        <v>0</v>
      </c>
      <c r="AE17" s="37">
        <f ca="1">OFFSET(STAT!$D$1,SUM!AE$3-1,SUM!$A17)</f>
        <v>0</v>
      </c>
      <c r="AF17" s="37">
        <f ca="1">OFFSET(STAT!$D$1,SUM!AF$3-1,SUM!$A17)</f>
        <v>0</v>
      </c>
      <c r="AG17" s="37">
        <f ca="1">OFFSET(STAT!$D$1,SUM!AG$3-1,SUM!$A17)</f>
        <v>0</v>
      </c>
      <c r="AH17" s="37">
        <f ca="1">OFFSET(STAT!$D$1,SUM!AH$3-1,SUM!$A17)</f>
        <v>0</v>
      </c>
      <c r="AI17" s="37">
        <f ca="1">OFFSET(STAT!$D$1,SUM!AI$3-1,SUM!$A17)</f>
        <v>0</v>
      </c>
      <c r="AJ17" s="37">
        <f ca="1">OFFSET(STAT!$D$1,SUM!AJ$3-1,SUM!$A17)</f>
        <v>0</v>
      </c>
      <c r="AK17" s="37">
        <f ca="1">OFFSET(STAT!$D$1,SUM!AK$3-1,SUM!$A17)</f>
        <v>0</v>
      </c>
      <c r="AL17" s="37">
        <f ca="1">OFFSET(STAT!$D$1,SUM!AL$3-1,SUM!$A17)</f>
        <v>0</v>
      </c>
      <c r="AM17" s="37">
        <f ca="1">OFFSET(STAT!$D$1,SUM!AM$3-1,SUM!$A17)</f>
        <v>0</v>
      </c>
      <c r="AN17" s="37">
        <f ca="1">OFFSET(STAT!$D$1,SUM!AN$3-1,SUM!$A17)</f>
        <v>0</v>
      </c>
      <c r="AO17" s="37">
        <f ca="1">OFFSET(STAT!$D$1,SUM!AO$3-1,SUM!$A17)</f>
        <v>0</v>
      </c>
      <c r="AP17" s="37">
        <f ca="1">OFFSET(STAT!$D$1,SUM!AP$3-1,SUM!$A17)</f>
        <v>0</v>
      </c>
      <c r="AQ17" s="37">
        <f ca="1">OFFSET(STAT!$D$1,SUM!AQ$3-1,SUM!$A17)</f>
        <v>0</v>
      </c>
      <c r="AR17" s="37">
        <f ca="1">OFFSET(STAT!$D$1,SUM!AR$3-1,SUM!$A17)</f>
        <v>0</v>
      </c>
      <c r="AS17" s="37">
        <f ca="1">OFFSET(STAT!$D$1,SUM!AS$3-1,SUM!$A17)</f>
        <v>0</v>
      </c>
      <c r="AT17" s="37">
        <f ca="1">OFFSET(STAT!$D$1,SUM!AT$3-1,SUM!$A17)</f>
        <v>0</v>
      </c>
      <c r="AU17" s="37">
        <f ca="1">OFFSET(STAT!$D$1,SUM!AU$3-1,SUM!$A17)</f>
        <v>0</v>
      </c>
      <c r="AV17" s="37">
        <f ca="1">OFFSET(STAT!$D$1,SUM!AV$3-1,SUM!$A17)</f>
        <v>0</v>
      </c>
      <c r="AW17" s="37">
        <f ca="1">OFFSET(STAT!$D$1,SUM!AW$3-1,SUM!$A17)</f>
        <v>0</v>
      </c>
      <c r="AX17" s="37">
        <f ca="1">OFFSET(STAT!$D$1,SUM!AX$3-1,SUM!$A17)</f>
        <v>0</v>
      </c>
      <c r="AY17" s="37">
        <f ca="1">OFFSET(STAT!$D$1,SUM!AY$3-1,SUM!$A17)</f>
        <v>0</v>
      </c>
      <c r="AZ17" s="37">
        <f ca="1">OFFSET(STAT!$D$1,SUM!AZ$3-1,SUM!$A17)</f>
        <v>0</v>
      </c>
      <c r="BA17" s="37">
        <f ca="1">OFFSET(STAT!$D$1,SUM!BA$3-1,SUM!$A17)</f>
        <v>0</v>
      </c>
      <c r="BB17" s="37">
        <f ca="1">OFFSET(STAT!$D$1,SUM!BB$3-1,SUM!$A17)</f>
        <v>0</v>
      </c>
      <c r="BC17" s="37">
        <f ca="1">OFFSET(STAT!$D$1,SUM!BC$3-1,SUM!$A17)</f>
        <v>0</v>
      </c>
    </row>
    <row r="18" spans="1:55" x14ac:dyDescent="0.2">
      <c r="A18" s="86">
        <f>SAMP!A15</f>
        <v>14</v>
      </c>
      <c r="B18" s="88" t="str">
        <f>SAMP!C15&amp;", "&amp;SAMP!D15</f>
        <v xml:space="preserve">, </v>
      </c>
      <c r="C18" s="89">
        <f>SAMP!B15</f>
        <v>0</v>
      </c>
      <c r="D18" s="37">
        <f ca="1">OFFSET(STAT!$D$1,SUM!D$3-1,SUM!$A18)</f>
        <v>0</v>
      </c>
      <c r="E18" s="37">
        <f ca="1">OFFSET(STAT!$D$1,SUM!E$3-1,SUM!$A18)</f>
        <v>0</v>
      </c>
      <c r="F18" s="37">
        <f ca="1">OFFSET(STAT!$D$1,SUM!F$3-1,SUM!$A18)</f>
        <v>0</v>
      </c>
      <c r="G18" s="37">
        <f ca="1">OFFSET(STAT!$D$1,SUM!G$3-1,SUM!$A18)</f>
        <v>0</v>
      </c>
      <c r="H18" s="37">
        <f ca="1">OFFSET(STAT!$D$1,SUM!H$3-1,SUM!$A18)</f>
        <v>0</v>
      </c>
      <c r="I18" s="37">
        <f ca="1">OFFSET(STAT!$D$1,SUM!I$3-1,SUM!$A18)</f>
        <v>0</v>
      </c>
      <c r="J18" s="37">
        <f ca="1">OFFSET(STAT!$D$1,SUM!J$3-1,SUM!$A18)</f>
        <v>0</v>
      </c>
      <c r="K18" s="37">
        <f ca="1">OFFSET(STAT!$D$1,SUM!K$3-1,SUM!$A18)</f>
        <v>0</v>
      </c>
      <c r="L18" s="37">
        <f ca="1">OFFSET(STAT!$D$1,SUM!L$3-1,SUM!$A18)</f>
        <v>0</v>
      </c>
      <c r="M18" s="37">
        <f ca="1">OFFSET(STAT!$D$1,SUM!M$3-1,SUM!$A18)</f>
        <v>0</v>
      </c>
      <c r="N18" s="37">
        <f ca="1">OFFSET(STAT!$D$1,SUM!N$3-1,SUM!$A18)</f>
        <v>0</v>
      </c>
      <c r="O18" s="37">
        <f ca="1">OFFSET(STAT!$D$1,SUM!O$3-1,SUM!$A18)</f>
        <v>0</v>
      </c>
      <c r="P18" s="37">
        <f ca="1">OFFSET(STAT!$D$1,SUM!P$3-1,SUM!$A18)</f>
        <v>0</v>
      </c>
      <c r="Q18" s="37">
        <f ca="1">OFFSET(STAT!$D$1,SUM!Q$3-1,SUM!$A18)</f>
        <v>0</v>
      </c>
      <c r="R18" s="37">
        <f ca="1">OFFSET(STAT!$D$1,SUM!R$3-1,SUM!$A18)</f>
        <v>0</v>
      </c>
      <c r="S18" s="37">
        <f ca="1">OFFSET(STAT!$D$1,SUM!S$3-1,SUM!$A18)</f>
        <v>0</v>
      </c>
      <c r="T18" s="37">
        <f ca="1">OFFSET(STAT!$D$1,SUM!T$3-1,SUM!$A18)</f>
        <v>0</v>
      </c>
      <c r="U18" s="37">
        <f ca="1">OFFSET(STAT!$D$1,SUM!U$3-1,SUM!$A18)</f>
        <v>0</v>
      </c>
      <c r="V18" s="37">
        <f ca="1">OFFSET(STAT!$D$1,SUM!V$3-1,SUM!$A18)</f>
        <v>0</v>
      </c>
      <c r="W18" s="37">
        <f ca="1">OFFSET(STAT!$D$1,SUM!W$3-1,SUM!$A18)</f>
        <v>0</v>
      </c>
      <c r="X18" s="37">
        <f ca="1">OFFSET(STAT!$D$1,SUM!X$3-1,SUM!$A18)</f>
        <v>0</v>
      </c>
      <c r="Y18" s="37">
        <f ca="1">OFFSET(STAT!$D$1,SUM!Y$3-1,SUM!$A18)</f>
        <v>0</v>
      </c>
      <c r="Z18" s="37">
        <f ca="1">OFFSET(STAT!$D$1,SUM!Z$3-1,SUM!$A18)</f>
        <v>0</v>
      </c>
      <c r="AA18" s="37">
        <f ca="1">OFFSET(STAT!$D$1,SUM!AA$3-1,SUM!$A18)</f>
        <v>0</v>
      </c>
      <c r="AB18" s="37">
        <f ca="1">OFFSET(STAT!$D$1,SUM!AB$3-1,SUM!$A18)</f>
        <v>0</v>
      </c>
      <c r="AC18" s="37">
        <f ca="1">OFFSET(STAT!$D$1,SUM!AC$3-1,SUM!$A18)</f>
        <v>0</v>
      </c>
      <c r="AD18" s="37">
        <f ca="1">OFFSET(STAT!$D$1,SUM!AD$3-1,SUM!$A18)</f>
        <v>0</v>
      </c>
      <c r="AE18" s="37">
        <f ca="1">OFFSET(STAT!$D$1,SUM!AE$3-1,SUM!$A18)</f>
        <v>0</v>
      </c>
      <c r="AF18" s="37">
        <f ca="1">OFFSET(STAT!$D$1,SUM!AF$3-1,SUM!$A18)</f>
        <v>0</v>
      </c>
      <c r="AG18" s="37">
        <f ca="1">OFFSET(STAT!$D$1,SUM!AG$3-1,SUM!$A18)</f>
        <v>0</v>
      </c>
      <c r="AH18" s="37">
        <f ca="1">OFFSET(STAT!$D$1,SUM!AH$3-1,SUM!$A18)</f>
        <v>0</v>
      </c>
      <c r="AI18" s="37">
        <f ca="1">OFFSET(STAT!$D$1,SUM!AI$3-1,SUM!$A18)</f>
        <v>0</v>
      </c>
      <c r="AJ18" s="37">
        <f ca="1">OFFSET(STAT!$D$1,SUM!AJ$3-1,SUM!$A18)</f>
        <v>0</v>
      </c>
      <c r="AK18" s="37">
        <f ca="1">OFFSET(STAT!$D$1,SUM!AK$3-1,SUM!$A18)</f>
        <v>0</v>
      </c>
      <c r="AL18" s="37">
        <f ca="1">OFFSET(STAT!$D$1,SUM!AL$3-1,SUM!$A18)</f>
        <v>0</v>
      </c>
      <c r="AM18" s="37">
        <f ca="1">OFFSET(STAT!$D$1,SUM!AM$3-1,SUM!$A18)</f>
        <v>0</v>
      </c>
      <c r="AN18" s="37">
        <f ca="1">OFFSET(STAT!$D$1,SUM!AN$3-1,SUM!$A18)</f>
        <v>0</v>
      </c>
      <c r="AO18" s="37">
        <f ca="1">OFFSET(STAT!$D$1,SUM!AO$3-1,SUM!$A18)</f>
        <v>0</v>
      </c>
      <c r="AP18" s="37">
        <f ca="1">OFFSET(STAT!$D$1,SUM!AP$3-1,SUM!$A18)</f>
        <v>0</v>
      </c>
      <c r="AQ18" s="37">
        <f ca="1">OFFSET(STAT!$D$1,SUM!AQ$3-1,SUM!$A18)</f>
        <v>0</v>
      </c>
      <c r="AR18" s="37">
        <f ca="1">OFFSET(STAT!$D$1,SUM!AR$3-1,SUM!$A18)</f>
        <v>0</v>
      </c>
      <c r="AS18" s="37">
        <f ca="1">OFFSET(STAT!$D$1,SUM!AS$3-1,SUM!$A18)</f>
        <v>0</v>
      </c>
      <c r="AT18" s="37">
        <f ca="1">OFFSET(STAT!$D$1,SUM!AT$3-1,SUM!$A18)</f>
        <v>0</v>
      </c>
      <c r="AU18" s="37">
        <f ca="1">OFFSET(STAT!$D$1,SUM!AU$3-1,SUM!$A18)</f>
        <v>0</v>
      </c>
      <c r="AV18" s="37">
        <f ca="1">OFFSET(STAT!$D$1,SUM!AV$3-1,SUM!$A18)</f>
        <v>0</v>
      </c>
      <c r="AW18" s="37">
        <f ca="1">OFFSET(STAT!$D$1,SUM!AW$3-1,SUM!$A18)</f>
        <v>0</v>
      </c>
      <c r="AX18" s="37">
        <f ca="1">OFFSET(STAT!$D$1,SUM!AX$3-1,SUM!$A18)</f>
        <v>0</v>
      </c>
      <c r="AY18" s="37">
        <f ca="1">OFFSET(STAT!$D$1,SUM!AY$3-1,SUM!$A18)</f>
        <v>0</v>
      </c>
      <c r="AZ18" s="37">
        <f ca="1">OFFSET(STAT!$D$1,SUM!AZ$3-1,SUM!$A18)</f>
        <v>0</v>
      </c>
      <c r="BA18" s="37">
        <f ca="1">OFFSET(STAT!$D$1,SUM!BA$3-1,SUM!$A18)</f>
        <v>0</v>
      </c>
      <c r="BB18" s="37">
        <f ca="1">OFFSET(STAT!$D$1,SUM!BB$3-1,SUM!$A18)</f>
        <v>0</v>
      </c>
      <c r="BC18" s="37">
        <f ca="1">OFFSET(STAT!$D$1,SUM!BC$3-1,SUM!$A18)</f>
        <v>0</v>
      </c>
    </row>
    <row r="19" spans="1:55" x14ac:dyDescent="0.2">
      <c r="A19" s="86">
        <f>SAMP!A16</f>
        <v>15</v>
      </c>
      <c r="B19" s="88" t="str">
        <f>SAMP!C16&amp;", "&amp;SAMP!D16</f>
        <v xml:space="preserve">, </v>
      </c>
      <c r="C19" s="89">
        <f>SAMP!B16</f>
        <v>0</v>
      </c>
      <c r="D19" s="37">
        <f ca="1">OFFSET(STAT!$D$1,SUM!D$3-1,SUM!$A19)</f>
        <v>0</v>
      </c>
      <c r="E19" s="37">
        <f ca="1">OFFSET(STAT!$D$1,SUM!E$3-1,SUM!$A19)</f>
        <v>0</v>
      </c>
      <c r="F19" s="37">
        <f ca="1">OFFSET(STAT!$D$1,SUM!F$3-1,SUM!$A19)</f>
        <v>0</v>
      </c>
      <c r="G19" s="37">
        <f ca="1">OFFSET(STAT!$D$1,SUM!G$3-1,SUM!$A19)</f>
        <v>0</v>
      </c>
      <c r="H19" s="37">
        <f ca="1">OFFSET(STAT!$D$1,SUM!H$3-1,SUM!$A19)</f>
        <v>0</v>
      </c>
      <c r="I19" s="37">
        <f ca="1">OFFSET(STAT!$D$1,SUM!I$3-1,SUM!$A19)</f>
        <v>0</v>
      </c>
      <c r="J19" s="37">
        <f ca="1">OFFSET(STAT!$D$1,SUM!J$3-1,SUM!$A19)</f>
        <v>0</v>
      </c>
      <c r="K19" s="37">
        <f ca="1">OFFSET(STAT!$D$1,SUM!K$3-1,SUM!$A19)</f>
        <v>0</v>
      </c>
      <c r="L19" s="37">
        <f ca="1">OFFSET(STAT!$D$1,SUM!L$3-1,SUM!$A19)</f>
        <v>0</v>
      </c>
      <c r="M19" s="37">
        <f ca="1">OFFSET(STAT!$D$1,SUM!M$3-1,SUM!$A19)</f>
        <v>0</v>
      </c>
      <c r="N19" s="37">
        <f ca="1">OFFSET(STAT!$D$1,SUM!N$3-1,SUM!$A19)</f>
        <v>0</v>
      </c>
      <c r="O19" s="37">
        <f ca="1">OFFSET(STAT!$D$1,SUM!O$3-1,SUM!$A19)</f>
        <v>0</v>
      </c>
      <c r="P19" s="37">
        <f ca="1">OFFSET(STAT!$D$1,SUM!P$3-1,SUM!$A19)</f>
        <v>0</v>
      </c>
      <c r="Q19" s="37">
        <f ca="1">OFFSET(STAT!$D$1,SUM!Q$3-1,SUM!$A19)</f>
        <v>0</v>
      </c>
      <c r="R19" s="37">
        <f ca="1">OFFSET(STAT!$D$1,SUM!R$3-1,SUM!$A19)</f>
        <v>0</v>
      </c>
      <c r="S19" s="37">
        <f ca="1">OFFSET(STAT!$D$1,SUM!S$3-1,SUM!$A19)</f>
        <v>0</v>
      </c>
      <c r="T19" s="37">
        <f ca="1">OFFSET(STAT!$D$1,SUM!T$3-1,SUM!$A19)</f>
        <v>0</v>
      </c>
      <c r="U19" s="37">
        <f ca="1">OFFSET(STAT!$D$1,SUM!U$3-1,SUM!$A19)</f>
        <v>0</v>
      </c>
      <c r="V19" s="37">
        <f ca="1">OFFSET(STAT!$D$1,SUM!V$3-1,SUM!$A19)</f>
        <v>0</v>
      </c>
      <c r="W19" s="37">
        <f ca="1">OFFSET(STAT!$D$1,SUM!W$3-1,SUM!$A19)</f>
        <v>0</v>
      </c>
      <c r="X19" s="37">
        <f ca="1">OFFSET(STAT!$D$1,SUM!X$3-1,SUM!$A19)</f>
        <v>0</v>
      </c>
      <c r="Y19" s="37">
        <f ca="1">OFFSET(STAT!$D$1,SUM!Y$3-1,SUM!$A19)</f>
        <v>0</v>
      </c>
      <c r="Z19" s="37">
        <f ca="1">OFFSET(STAT!$D$1,SUM!Z$3-1,SUM!$A19)</f>
        <v>0</v>
      </c>
      <c r="AA19" s="37">
        <f ca="1">OFFSET(STAT!$D$1,SUM!AA$3-1,SUM!$A19)</f>
        <v>0</v>
      </c>
      <c r="AB19" s="37">
        <f ca="1">OFFSET(STAT!$D$1,SUM!AB$3-1,SUM!$A19)</f>
        <v>0</v>
      </c>
      <c r="AC19" s="37">
        <f ca="1">OFFSET(STAT!$D$1,SUM!AC$3-1,SUM!$A19)</f>
        <v>0</v>
      </c>
      <c r="AD19" s="37">
        <f ca="1">OFFSET(STAT!$D$1,SUM!AD$3-1,SUM!$A19)</f>
        <v>0</v>
      </c>
      <c r="AE19" s="37">
        <f ca="1">OFFSET(STAT!$D$1,SUM!AE$3-1,SUM!$A19)</f>
        <v>0</v>
      </c>
      <c r="AF19" s="37">
        <f ca="1">OFFSET(STAT!$D$1,SUM!AF$3-1,SUM!$A19)</f>
        <v>0</v>
      </c>
      <c r="AG19" s="37">
        <f ca="1">OFFSET(STAT!$D$1,SUM!AG$3-1,SUM!$A19)</f>
        <v>0</v>
      </c>
      <c r="AH19" s="37">
        <f ca="1">OFFSET(STAT!$D$1,SUM!AH$3-1,SUM!$A19)</f>
        <v>0</v>
      </c>
      <c r="AI19" s="37">
        <f ca="1">OFFSET(STAT!$D$1,SUM!AI$3-1,SUM!$A19)</f>
        <v>0</v>
      </c>
      <c r="AJ19" s="37">
        <f ca="1">OFFSET(STAT!$D$1,SUM!AJ$3-1,SUM!$A19)</f>
        <v>0</v>
      </c>
      <c r="AK19" s="37">
        <f ca="1">OFFSET(STAT!$D$1,SUM!AK$3-1,SUM!$A19)</f>
        <v>0</v>
      </c>
      <c r="AL19" s="37">
        <f ca="1">OFFSET(STAT!$D$1,SUM!AL$3-1,SUM!$A19)</f>
        <v>0</v>
      </c>
      <c r="AM19" s="37">
        <f ca="1">OFFSET(STAT!$D$1,SUM!AM$3-1,SUM!$A19)</f>
        <v>0</v>
      </c>
      <c r="AN19" s="37">
        <f ca="1">OFFSET(STAT!$D$1,SUM!AN$3-1,SUM!$A19)</f>
        <v>0</v>
      </c>
      <c r="AO19" s="37">
        <f ca="1">OFFSET(STAT!$D$1,SUM!AO$3-1,SUM!$A19)</f>
        <v>0</v>
      </c>
      <c r="AP19" s="37">
        <f ca="1">OFFSET(STAT!$D$1,SUM!AP$3-1,SUM!$A19)</f>
        <v>0</v>
      </c>
      <c r="AQ19" s="37">
        <f ca="1">OFFSET(STAT!$D$1,SUM!AQ$3-1,SUM!$A19)</f>
        <v>0</v>
      </c>
      <c r="AR19" s="37">
        <f ca="1">OFFSET(STAT!$D$1,SUM!AR$3-1,SUM!$A19)</f>
        <v>0</v>
      </c>
      <c r="AS19" s="37">
        <f ca="1">OFFSET(STAT!$D$1,SUM!AS$3-1,SUM!$A19)</f>
        <v>0</v>
      </c>
      <c r="AT19" s="37">
        <f ca="1">OFFSET(STAT!$D$1,SUM!AT$3-1,SUM!$A19)</f>
        <v>0</v>
      </c>
      <c r="AU19" s="37">
        <f ca="1">OFFSET(STAT!$D$1,SUM!AU$3-1,SUM!$A19)</f>
        <v>0</v>
      </c>
      <c r="AV19" s="37">
        <f ca="1">OFFSET(STAT!$D$1,SUM!AV$3-1,SUM!$A19)</f>
        <v>0</v>
      </c>
      <c r="AW19" s="37">
        <f ca="1">OFFSET(STAT!$D$1,SUM!AW$3-1,SUM!$A19)</f>
        <v>0</v>
      </c>
      <c r="AX19" s="37">
        <f ca="1">OFFSET(STAT!$D$1,SUM!AX$3-1,SUM!$A19)</f>
        <v>0</v>
      </c>
      <c r="AY19" s="37">
        <f ca="1">OFFSET(STAT!$D$1,SUM!AY$3-1,SUM!$A19)</f>
        <v>0</v>
      </c>
      <c r="AZ19" s="37">
        <f ca="1">OFFSET(STAT!$D$1,SUM!AZ$3-1,SUM!$A19)</f>
        <v>0</v>
      </c>
      <c r="BA19" s="37">
        <f ca="1">OFFSET(STAT!$D$1,SUM!BA$3-1,SUM!$A19)</f>
        <v>0</v>
      </c>
      <c r="BB19" s="37">
        <f ca="1">OFFSET(STAT!$D$1,SUM!BB$3-1,SUM!$A19)</f>
        <v>0</v>
      </c>
      <c r="BC19" s="37">
        <f ca="1">OFFSET(STAT!$D$1,SUM!BC$3-1,SUM!$A19)</f>
        <v>0</v>
      </c>
    </row>
    <row r="20" spans="1:55" x14ac:dyDescent="0.2">
      <c r="A20" s="86">
        <f>SAMP!A17</f>
        <v>16</v>
      </c>
      <c r="B20" s="88" t="str">
        <f>SAMP!C17&amp;", "&amp;SAMP!D17</f>
        <v xml:space="preserve">, </v>
      </c>
      <c r="C20" s="89">
        <f>SAMP!B17</f>
        <v>0</v>
      </c>
      <c r="D20" s="37">
        <f ca="1">OFFSET(STAT!$D$1,SUM!D$3-1,SUM!$A20)</f>
        <v>0</v>
      </c>
      <c r="E20" s="37">
        <f ca="1">OFFSET(STAT!$D$1,SUM!E$3-1,SUM!$A20)</f>
        <v>0</v>
      </c>
      <c r="F20" s="37">
        <f ca="1">OFFSET(STAT!$D$1,SUM!F$3-1,SUM!$A20)</f>
        <v>0</v>
      </c>
      <c r="G20" s="37">
        <f ca="1">OFFSET(STAT!$D$1,SUM!G$3-1,SUM!$A20)</f>
        <v>0</v>
      </c>
      <c r="H20" s="37">
        <f ca="1">OFFSET(STAT!$D$1,SUM!H$3-1,SUM!$A20)</f>
        <v>0</v>
      </c>
      <c r="I20" s="37">
        <f ca="1">OFFSET(STAT!$D$1,SUM!I$3-1,SUM!$A20)</f>
        <v>0</v>
      </c>
      <c r="J20" s="37">
        <f ca="1">OFFSET(STAT!$D$1,SUM!J$3-1,SUM!$A20)</f>
        <v>0</v>
      </c>
      <c r="K20" s="37">
        <f ca="1">OFFSET(STAT!$D$1,SUM!K$3-1,SUM!$A20)</f>
        <v>0</v>
      </c>
      <c r="L20" s="37">
        <f ca="1">OFFSET(STAT!$D$1,SUM!L$3-1,SUM!$A20)</f>
        <v>0</v>
      </c>
      <c r="M20" s="37">
        <f ca="1">OFFSET(STAT!$D$1,SUM!M$3-1,SUM!$A20)</f>
        <v>0</v>
      </c>
      <c r="N20" s="37">
        <f ca="1">OFFSET(STAT!$D$1,SUM!N$3-1,SUM!$A20)</f>
        <v>0</v>
      </c>
      <c r="O20" s="37">
        <f ca="1">OFFSET(STAT!$D$1,SUM!O$3-1,SUM!$A20)</f>
        <v>0</v>
      </c>
      <c r="P20" s="37">
        <f ca="1">OFFSET(STAT!$D$1,SUM!P$3-1,SUM!$A20)</f>
        <v>0</v>
      </c>
      <c r="Q20" s="37">
        <f ca="1">OFFSET(STAT!$D$1,SUM!Q$3-1,SUM!$A20)</f>
        <v>0</v>
      </c>
      <c r="R20" s="37">
        <f ca="1">OFFSET(STAT!$D$1,SUM!R$3-1,SUM!$A20)</f>
        <v>0</v>
      </c>
      <c r="S20" s="37">
        <f ca="1">OFFSET(STAT!$D$1,SUM!S$3-1,SUM!$A20)</f>
        <v>0</v>
      </c>
      <c r="T20" s="37">
        <f ca="1">OFFSET(STAT!$D$1,SUM!T$3-1,SUM!$A20)</f>
        <v>0</v>
      </c>
      <c r="U20" s="37">
        <f ca="1">OFFSET(STAT!$D$1,SUM!U$3-1,SUM!$A20)</f>
        <v>0</v>
      </c>
      <c r="V20" s="37">
        <f ca="1">OFFSET(STAT!$D$1,SUM!V$3-1,SUM!$A20)</f>
        <v>0</v>
      </c>
      <c r="W20" s="37">
        <f ca="1">OFFSET(STAT!$D$1,SUM!W$3-1,SUM!$A20)</f>
        <v>0</v>
      </c>
      <c r="X20" s="37">
        <f ca="1">OFFSET(STAT!$D$1,SUM!X$3-1,SUM!$A20)</f>
        <v>0</v>
      </c>
      <c r="Y20" s="37">
        <f ca="1">OFFSET(STAT!$D$1,SUM!Y$3-1,SUM!$A20)</f>
        <v>0</v>
      </c>
      <c r="Z20" s="37">
        <f ca="1">OFFSET(STAT!$D$1,SUM!Z$3-1,SUM!$A20)</f>
        <v>0</v>
      </c>
      <c r="AA20" s="37">
        <f ca="1">OFFSET(STAT!$D$1,SUM!AA$3-1,SUM!$A20)</f>
        <v>0</v>
      </c>
      <c r="AB20" s="37">
        <f ca="1">OFFSET(STAT!$D$1,SUM!AB$3-1,SUM!$A20)</f>
        <v>0</v>
      </c>
      <c r="AC20" s="37">
        <f ca="1">OFFSET(STAT!$D$1,SUM!AC$3-1,SUM!$A20)</f>
        <v>0</v>
      </c>
      <c r="AD20" s="37">
        <f ca="1">OFFSET(STAT!$D$1,SUM!AD$3-1,SUM!$A20)</f>
        <v>0</v>
      </c>
      <c r="AE20" s="37">
        <f ca="1">OFFSET(STAT!$D$1,SUM!AE$3-1,SUM!$A20)</f>
        <v>0</v>
      </c>
      <c r="AF20" s="37">
        <f ca="1">OFFSET(STAT!$D$1,SUM!AF$3-1,SUM!$A20)</f>
        <v>0</v>
      </c>
      <c r="AG20" s="37">
        <f ca="1">OFFSET(STAT!$D$1,SUM!AG$3-1,SUM!$A20)</f>
        <v>0</v>
      </c>
      <c r="AH20" s="37">
        <f ca="1">OFFSET(STAT!$D$1,SUM!AH$3-1,SUM!$A20)</f>
        <v>0</v>
      </c>
      <c r="AI20" s="37">
        <f ca="1">OFFSET(STAT!$D$1,SUM!AI$3-1,SUM!$A20)</f>
        <v>0</v>
      </c>
      <c r="AJ20" s="37">
        <f ca="1">OFFSET(STAT!$D$1,SUM!AJ$3-1,SUM!$A20)</f>
        <v>0</v>
      </c>
      <c r="AK20" s="37">
        <f ca="1">OFFSET(STAT!$D$1,SUM!AK$3-1,SUM!$A20)</f>
        <v>0</v>
      </c>
      <c r="AL20" s="37">
        <f ca="1">OFFSET(STAT!$D$1,SUM!AL$3-1,SUM!$A20)</f>
        <v>0</v>
      </c>
      <c r="AM20" s="37">
        <f ca="1">OFFSET(STAT!$D$1,SUM!AM$3-1,SUM!$A20)</f>
        <v>0</v>
      </c>
      <c r="AN20" s="37">
        <f ca="1">OFFSET(STAT!$D$1,SUM!AN$3-1,SUM!$A20)</f>
        <v>0</v>
      </c>
      <c r="AO20" s="37">
        <f ca="1">OFFSET(STAT!$D$1,SUM!AO$3-1,SUM!$A20)</f>
        <v>0</v>
      </c>
      <c r="AP20" s="37">
        <f ca="1">OFFSET(STAT!$D$1,SUM!AP$3-1,SUM!$A20)</f>
        <v>0</v>
      </c>
      <c r="AQ20" s="37">
        <f ca="1">OFFSET(STAT!$D$1,SUM!AQ$3-1,SUM!$A20)</f>
        <v>0</v>
      </c>
      <c r="AR20" s="37">
        <f ca="1">OFFSET(STAT!$D$1,SUM!AR$3-1,SUM!$A20)</f>
        <v>0</v>
      </c>
      <c r="AS20" s="37">
        <f ca="1">OFFSET(STAT!$D$1,SUM!AS$3-1,SUM!$A20)</f>
        <v>0</v>
      </c>
      <c r="AT20" s="37">
        <f ca="1">OFFSET(STAT!$D$1,SUM!AT$3-1,SUM!$A20)</f>
        <v>0</v>
      </c>
      <c r="AU20" s="37">
        <f ca="1">OFFSET(STAT!$D$1,SUM!AU$3-1,SUM!$A20)</f>
        <v>0</v>
      </c>
      <c r="AV20" s="37">
        <f ca="1">OFFSET(STAT!$D$1,SUM!AV$3-1,SUM!$A20)</f>
        <v>0</v>
      </c>
      <c r="AW20" s="37">
        <f ca="1">OFFSET(STAT!$D$1,SUM!AW$3-1,SUM!$A20)</f>
        <v>0</v>
      </c>
      <c r="AX20" s="37">
        <f ca="1">OFFSET(STAT!$D$1,SUM!AX$3-1,SUM!$A20)</f>
        <v>0</v>
      </c>
      <c r="AY20" s="37">
        <f ca="1">OFFSET(STAT!$D$1,SUM!AY$3-1,SUM!$A20)</f>
        <v>0</v>
      </c>
      <c r="AZ20" s="37">
        <f ca="1">OFFSET(STAT!$D$1,SUM!AZ$3-1,SUM!$A20)</f>
        <v>0</v>
      </c>
      <c r="BA20" s="37">
        <f ca="1">OFFSET(STAT!$D$1,SUM!BA$3-1,SUM!$A20)</f>
        <v>0</v>
      </c>
      <c r="BB20" s="37">
        <f ca="1">OFFSET(STAT!$D$1,SUM!BB$3-1,SUM!$A20)</f>
        <v>0</v>
      </c>
      <c r="BC20" s="37">
        <f ca="1">OFFSET(STAT!$D$1,SUM!BC$3-1,SUM!$A20)</f>
        <v>0</v>
      </c>
    </row>
    <row r="21" spans="1:55" x14ac:dyDescent="0.2">
      <c r="A21" s="86">
        <f>SAMP!A18</f>
        <v>17</v>
      </c>
      <c r="B21" s="88" t="str">
        <f>SAMP!C18&amp;", "&amp;SAMP!D18</f>
        <v xml:space="preserve">, </v>
      </c>
      <c r="C21" s="89">
        <f>SAMP!B18</f>
        <v>0</v>
      </c>
      <c r="D21" s="37">
        <f ca="1">OFFSET(STAT!$D$1,SUM!D$3-1,SUM!$A21)</f>
        <v>0</v>
      </c>
      <c r="E21" s="37">
        <f ca="1">OFFSET(STAT!$D$1,SUM!E$3-1,SUM!$A21)</f>
        <v>0</v>
      </c>
      <c r="F21" s="37">
        <f ca="1">OFFSET(STAT!$D$1,SUM!F$3-1,SUM!$A21)</f>
        <v>0</v>
      </c>
      <c r="G21" s="37">
        <f ca="1">OFFSET(STAT!$D$1,SUM!G$3-1,SUM!$A21)</f>
        <v>0</v>
      </c>
      <c r="H21" s="37">
        <f ca="1">OFFSET(STAT!$D$1,SUM!H$3-1,SUM!$A21)</f>
        <v>0</v>
      </c>
      <c r="I21" s="37">
        <f ca="1">OFFSET(STAT!$D$1,SUM!I$3-1,SUM!$A21)</f>
        <v>0</v>
      </c>
      <c r="J21" s="37">
        <f ca="1">OFFSET(STAT!$D$1,SUM!J$3-1,SUM!$A21)</f>
        <v>0</v>
      </c>
      <c r="K21" s="37">
        <f ca="1">OFFSET(STAT!$D$1,SUM!K$3-1,SUM!$A21)</f>
        <v>0</v>
      </c>
      <c r="L21" s="37">
        <f ca="1">OFFSET(STAT!$D$1,SUM!L$3-1,SUM!$A21)</f>
        <v>0</v>
      </c>
      <c r="M21" s="37">
        <f ca="1">OFFSET(STAT!$D$1,SUM!M$3-1,SUM!$A21)</f>
        <v>0</v>
      </c>
      <c r="N21" s="37">
        <f ca="1">OFFSET(STAT!$D$1,SUM!N$3-1,SUM!$A21)</f>
        <v>0</v>
      </c>
      <c r="O21" s="37">
        <f ca="1">OFFSET(STAT!$D$1,SUM!O$3-1,SUM!$A21)</f>
        <v>0</v>
      </c>
      <c r="P21" s="37">
        <f ca="1">OFFSET(STAT!$D$1,SUM!P$3-1,SUM!$A21)</f>
        <v>0</v>
      </c>
      <c r="Q21" s="37">
        <f ca="1">OFFSET(STAT!$D$1,SUM!Q$3-1,SUM!$A21)</f>
        <v>0</v>
      </c>
      <c r="R21" s="37">
        <f ca="1">OFFSET(STAT!$D$1,SUM!R$3-1,SUM!$A21)</f>
        <v>0</v>
      </c>
      <c r="S21" s="37">
        <f ca="1">OFFSET(STAT!$D$1,SUM!S$3-1,SUM!$A21)</f>
        <v>0</v>
      </c>
      <c r="T21" s="37">
        <f ca="1">OFFSET(STAT!$D$1,SUM!T$3-1,SUM!$A21)</f>
        <v>0</v>
      </c>
      <c r="U21" s="37">
        <f ca="1">OFFSET(STAT!$D$1,SUM!U$3-1,SUM!$A21)</f>
        <v>0</v>
      </c>
      <c r="V21" s="37">
        <f ca="1">OFFSET(STAT!$D$1,SUM!V$3-1,SUM!$A21)</f>
        <v>0</v>
      </c>
      <c r="W21" s="37">
        <f ca="1">OFFSET(STAT!$D$1,SUM!W$3-1,SUM!$A21)</f>
        <v>0</v>
      </c>
      <c r="X21" s="37">
        <f ca="1">OFFSET(STAT!$D$1,SUM!X$3-1,SUM!$A21)</f>
        <v>0</v>
      </c>
      <c r="Y21" s="37">
        <f ca="1">OFFSET(STAT!$D$1,SUM!Y$3-1,SUM!$A21)</f>
        <v>0</v>
      </c>
      <c r="Z21" s="37">
        <f ca="1">OFFSET(STAT!$D$1,SUM!Z$3-1,SUM!$A21)</f>
        <v>0</v>
      </c>
      <c r="AA21" s="37">
        <f ca="1">OFFSET(STAT!$D$1,SUM!AA$3-1,SUM!$A21)</f>
        <v>0</v>
      </c>
      <c r="AB21" s="37">
        <f ca="1">OFFSET(STAT!$D$1,SUM!AB$3-1,SUM!$A21)</f>
        <v>0</v>
      </c>
      <c r="AC21" s="37">
        <f ca="1">OFFSET(STAT!$D$1,SUM!AC$3-1,SUM!$A21)</f>
        <v>0</v>
      </c>
      <c r="AD21" s="37">
        <f ca="1">OFFSET(STAT!$D$1,SUM!AD$3-1,SUM!$A21)</f>
        <v>0</v>
      </c>
      <c r="AE21" s="37">
        <f ca="1">OFFSET(STAT!$D$1,SUM!AE$3-1,SUM!$A21)</f>
        <v>0</v>
      </c>
      <c r="AF21" s="37">
        <f ca="1">OFFSET(STAT!$D$1,SUM!AF$3-1,SUM!$A21)</f>
        <v>0</v>
      </c>
      <c r="AG21" s="37">
        <f ca="1">OFFSET(STAT!$D$1,SUM!AG$3-1,SUM!$A21)</f>
        <v>0</v>
      </c>
      <c r="AH21" s="37">
        <f ca="1">OFFSET(STAT!$D$1,SUM!AH$3-1,SUM!$A21)</f>
        <v>0</v>
      </c>
      <c r="AI21" s="37">
        <f ca="1">OFFSET(STAT!$D$1,SUM!AI$3-1,SUM!$A21)</f>
        <v>0</v>
      </c>
      <c r="AJ21" s="37">
        <f ca="1">OFFSET(STAT!$D$1,SUM!AJ$3-1,SUM!$A21)</f>
        <v>0</v>
      </c>
      <c r="AK21" s="37">
        <f ca="1">OFFSET(STAT!$D$1,SUM!AK$3-1,SUM!$A21)</f>
        <v>0</v>
      </c>
      <c r="AL21" s="37">
        <f ca="1">OFFSET(STAT!$D$1,SUM!AL$3-1,SUM!$A21)</f>
        <v>0</v>
      </c>
      <c r="AM21" s="37">
        <f ca="1">OFFSET(STAT!$D$1,SUM!AM$3-1,SUM!$A21)</f>
        <v>0</v>
      </c>
      <c r="AN21" s="37">
        <f ca="1">OFFSET(STAT!$D$1,SUM!AN$3-1,SUM!$A21)</f>
        <v>0</v>
      </c>
      <c r="AO21" s="37">
        <f ca="1">OFFSET(STAT!$D$1,SUM!AO$3-1,SUM!$A21)</f>
        <v>0</v>
      </c>
      <c r="AP21" s="37">
        <f ca="1">OFFSET(STAT!$D$1,SUM!AP$3-1,SUM!$A21)</f>
        <v>0</v>
      </c>
      <c r="AQ21" s="37">
        <f ca="1">OFFSET(STAT!$D$1,SUM!AQ$3-1,SUM!$A21)</f>
        <v>0</v>
      </c>
      <c r="AR21" s="37">
        <f ca="1">OFFSET(STAT!$D$1,SUM!AR$3-1,SUM!$A21)</f>
        <v>0</v>
      </c>
      <c r="AS21" s="37">
        <f ca="1">OFFSET(STAT!$D$1,SUM!AS$3-1,SUM!$A21)</f>
        <v>0</v>
      </c>
      <c r="AT21" s="37">
        <f ca="1">OFFSET(STAT!$D$1,SUM!AT$3-1,SUM!$A21)</f>
        <v>0</v>
      </c>
      <c r="AU21" s="37">
        <f ca="1">OFFSET(STAT!$D$1,SUM!AU$3-1,SUM!$A21)</f>
        <v>0</v>
      </c>
      <c r="AV21" s="37">
        <f ca="1">OFFSET(STAT!$D$1,SUM!AV$3-1,SUM!$A21)</f>
        <v>0</v>
      </c>
      <c r="AW21" s="37">
        <f ca="1">OFFSET(STAT!$D$1,SUM!AW$3-1,SUM!$A21)</f>
        <v>0</v>
      </c>
      <c r="AX21" s="37">
        <f ca="1">OFFSET(STAT!$D$1,SUM!AX$3-1,SUM!$A21)</f>
        <v>0</v>
      </c>
      <c r="AY21" s="37">
        <f ca="1">OFFSET(STAT!$D$1,SUM!AY$3-1,SUM!$A21)</f>
        <v>0</v>
      </c>
      <c r="AZ21" s="37">
        <f ca="1">OFFSET(STAT!$D$1,SUM!AZ$3-1,SUM!$A21)</f>
        <v>0</v>
      </c>
      <c r="BA21" s="37">
        <f ca="1">OFFSET(STAT!$D$1,SUM!BA$3-1,SUM!$A21)</f>
        <v>0</v>
      </c>
      <c r="BB21" s="37">
        <f ca="1">OFFSET(STAT!$D$1,SUM!BB$3-1,SUM!$A21)</f>
        <v>0</v>
      </c>
      <c r="BC21" s="37">
        <f ca="1">OFFSET(STAT!$D$1,SUM!BC$3-1,SUM!$A21)</f>
        <v>0</v>
      </c>
    </row>
    <row r="22" spans="1:55" x14ac:dyDescent="0.2">
      <c r="A22" s="86">
        <f>SAMP!A19</f>
        <v>18</v>
      </c>
      <c r="B22" s="88" t="str">
        <f>SAMP!C19&amp;", "&amp;SAMP!D19</f>
        <v xml:space="preserve">, </v>
      </c>
      <c r="C22" s="89">
        <f>SAMP!B19</f>
        <v>0</v>
      </c>
      <c r="D22" s="37">
        <f ca="1">OFFSET(STAT!$D$1,SUM!D$3-1,SUM!$A22)</f>
        <v>0</v>
      </c>
      <c r="E22" s="37">
        <f ca="1">OFFSET(STAT!$D$1,SUM!E$3-1,SUM!$A22)</f>
        <v>0</v>
      </c>
      <c r="F22" s="37">
        <f ca="1">OFFSET(STAT!$D$1,SUM!F$3-1,SUM!$A22)</f>
        <v>0</v>
      </c>
      <c r="G22" s="37">
        <f ca="1">OFFSET(STAT!$D$1,SUM!G$3-1,SUM!$A22)</f>
        <v>0</v>
      </c>
      <c r="H22" s="37">
        <f ca="1">OFFSET(STAT!$D$1,SUM!H$3-1,SUM!$A22)</f>
        <v>0</v>
      </c>
      <c r="I22" s="37">
        <f ca="1">OFFSET(STAT!$D$1,SUM!I$3-1,SUM!$A22)</f>
        <v>0</v>
      </c>
      <c r="J22" s="37">
        <f ca="1">OFFSET(STAT!$D$1,SUM!J$3-1,SUM!$A22)</f>
        <v>0</v>
      </c>
      <c r="K22" s="37">
        <f ca="1">OFFSET(STAT!$D$1,SUM!K$3-1,SUM!$A22)</f>
        <v>0</v>
      </c>
      <c r="L22" s="37">
        <f ca="1">OFFSET(STAT!$D$1,SUM!L$3-1,SUM!$A22)</f>
        <v>0</v>
      </c>
      <c r="M22" s="37">
        <f ca="1">OFFSET(STAT!$D$1,SUM!M$3-1,SUM!$A22)</f>
        <v>0</v>
      </c>
      <c r="N22" s="37">
        <f ca="1">OFFSET(STAT!$D$1,SUM!N$3-1,SUM!$A22)</f>
        <v>0</v>
      </c>
      <c r="O22" s="37">
        <f ca="1">OFFSET(STAT!$D$1,SUM!O$3-1,SUM!$A22)</f>
        <v>0</v>
      </c>
      <c r="P22" s="37">
        <f ca="1">OFFSET(STAT!$D$1,SUM!P$3-1,SUM!$A22)</f>
        <v>0</v>
      </c>
      <c r="Q22" s="37">
        <f ca="1">OFFSET(STAT!$D$1,SUM!Q$3-1,SUM!$A22)</f>
        <v>0</v>
      </c>
      <c r="R22" s="37">
        <f ca="1">OFFSET(STAT!$D$1,SUM!R$3-1,SUM!$A22)</f>
        <v>0</v>
      </c>
      <c r="S22" s="37">
        <f ca="1">OFFSET(STAT!$D$1,SUM!S$3-1,SUM!$A22)</f>
        <v>0</v>
      </c>
      <c r="T22" s="37">
        <f ca="1">OFFSET(STAT!$D$1,SUM!T$3-1,SUM!$A22)</f>
        <v>0</v>
      </c>
      <c r="U22" s="37">
        <f ca="1">OFFSET(STAT!$D$1,SUM!U$3-1,SUM!$A22)</f>
        <v>0</v>
      </c>
      <c r="V22" s="37">
        <f ca="1">OFFSET(STAT!$D$1,SUM!V$3-1,SUM!$A22)</f>
        <v>0</v>
      </c>
      <c r="W22" s="37">
        <f ca="1">OFFSET(STAT!$D$1,SUM!W$3-1,SUM!$A22)</f>
        <v>0</v>
      </c>
      <c r="X22" s="37">
        <f ca="1">OFFSET(STAT!$D$1,SUM!X$3-1,SUM!$A22)</f>
        <v>0</v>
      </c>
      <c r="Y22" s="37">
        <f ca="1">OFFSET(STAT!$D$1,SUM!Y$3-1,SUM!$A22)</f>
        <v>0</v>
      </c>
      <c r="Z22" s="37">
        <f ca="1">OFFSET(STAT!$D$1,SUM!Z$3-1,SUM!$A22)</f>
        <v>0</v>
      </c>
      <c r="AA22" s="37">
        <f ca="1">OFFSET(STAT!$D$1,SUM!AA$3-1,SUM!$A22)</f>
        <v>0</v>
      </c>
      <c r="AB22" s="37">
        <f ca="1">OFFSET(STAT!$D$1,SUM!AB$3-1,SUM!$A22)</f>
        <v>0</v>
      </c>
      <c r="AC22" s="37">
        <f ca="1">OFFSET(STAT!$D$1,SUM!AC$3-1,SUM!$A22)</f>
        <v>0</v>
      </c>
      <c r="AD22" s="37">
        <f ca="1">OFFSET(STAT!$D$1,SUM!AD$3-1,SUM!$A22)</f>
        <v>0</v>
      </c>
      <c r="AE22" s="37">
        <f ca="1">OFFSET(STAT!$D$1,SUM!AE$3-1,SUM!$A22)</f>
        <v>0</v>
      </c>
      <c r="AF22" s="37">
        <f ca="1">OFFSET(STAT!$D$1,SUM!AF$3-1,SUM!$A22)</f>
        <v>0</v>
      </c>
      <c r="AG22" s="37">
        <f ca="1">OFFSET(STAT!$D$1,SUM!AG$3-1,SUM!$A22)</f>
        <v>0</v>
      </c>
      <c r="AH22" s="37">
        <f ca="1">OFFSET(STAT!$D$1,SUM!AH$3-1,SUM!$A22)</f>
        <v>0</v>
      </c>
      <c r="AI22" s="37">
        <f ca="1">OFFSET(STAT!$D$1,SUM!AI$3-1,SUM!$A22)</f>
        <v>0</v>
      </c>
      <c r="AJ22" s="37">
        <f ca="1">OFFSET(STAT!$D$1,SUM!AJ$3-1,SUM!$A22)</f>
        <v>0</v>
      </c>
      <c r="AK22" s="37">
        <f ca="1">OFFSET(STAT!$D$1,SUM!AK$3-1,SUM!$A22)</f>
        <v>0</v>
      </c>
      <c r="AL22" s="37">
        <f ca="1">OFFSET(STAT!$D$1,SUM!AL$3-1,SUM!$A22)</f>
        <v>0</v>
      </c>
      <c r="AM22" s="37">
        <f ca="1">OFFSET(STAT!$D$1,SUM!AM$3-1,SUM!$A22)</f>
        <v>0</v>
      </c>
      <c r="AN22" s="37">
        <f ca="1">OFFSET(STAT!$D$1,SUM!AN$3-1,SUM!$A22)</f>
        <v>0</v>
      </c>
      <c r="AO22" s="37">
        <f ca="1">OFFSET(STAT!$D$1,SUM!AO$3-1,SUM!$A22)</f>
        <v>0</v>
      </c>
      <c r="AP22" s="37">
        <f ca="1">OFFSET(STAT!$D$1,SUM!AP$3-1,SUM!$A22)</f>
        <v>0</v>
      </c>
      <c r="AQ22" s="37">
        <f ca="1">OFFSET(STAT!$D$1,SUM!AQ$3-1,SUM!$A22)</f>
        <v>0</v>
      </c>
      <c r="AR22" s="37">
        <f ca="1">OFFSET(STAT!$D$1,SUM!AR$3-1,SUM!$A22)</f>
        <v>0</v>
      </c>
      <c r="AS22" s="37">
        <f ca="1">OFFSET(STAT!$D$1,SUM!AS$3-1,SUM!$A22)</f>
        <v>0</v>
      </c>
      <c r="AT22" s="37">
        <f ca="1">OFFSET(STAT!$D$1,SUM!AT$3-1,SUM!$A22)</f>
        <v>0</v>
      </c>
      <c r="AU22" s="37">
        <f ca="1">OFFSET(STAT!$D$1,SUM!AU$3-1,SUM!$A22)</f>
        <v>0</v>
      </c>
      <c r="AV22" s="37">
        <f ca="1">OFFSET(STAT!$D$1,SUM!AV$3-1,SUM!$A22)</f>
        <v>0</v>
      </c>
      <c r="AW22" s="37">
        <f ca="1">OFFSET(STAT!$D$1,SUM!AW$3-1,SUM!$A22)</f>
        <v>0</v>
      </c>
      <c r="AX22" s="37">
        <f ca="1">OFFSET(STAT!$D$1,SUM!AX$3-1,SUM!$A22)</f>
        <v>0</v>
      </c>
      <c r="AY22" s="37">
        <f ca="1">OFFSET(STAT!$D$1,SUM!AY$3-1,SUM!$A22)</f>
        <v>0</v>
      </c>
      <c r="AZ22" s="37">
        <f ca="1">OFFSET(STAT!$D$1,SUM!AZ$3-1,SUM!$A22)</f>
        <v>0</v>
      </c>
      <c r="BA22" s="37">
        <f ca="1">OFFSET(STAT!$D$1,SUM!BA$3-1,SUM!$A22)</f>
        <v>0</v>
      </c>
      <c r="BB22" s="37">
        <f ca="1">OFFSET(STAT!$D$1,SUM!BB$3-1,SUM!$A22)</f>
        <v>0</v>
      </c>
      <c r="BC22" s="37">
        <f ca="1">OFFSET(STAT!$D$1,SUM!BC$3-1,SUM!$A22)</f>
        <v>0</v>
      </c>
    </row>
    <row r="23" spans="1:55" x14ac:dyDescent="0.2">
      <c r="A23" s="86">
        <f>SAMP!A20</f>
        <v>19</v>
      </c>
      <c r="B23" s="88" t="str">
        <f>SAMP!C20&amp;", "&amp;SAMP!D20</f>
        <v xml:space="preserve">, </v>
      </c>
      <c r="C23" s="89">
        <f>SAMP!B20</f>
        <v>0</v>
      </c>
      <c r="D23" s="37">
        <f ca="1">OFFSET(STAT!$D$1,SUM!D$3-1,SUM!$A23)</f>
        <v>0</v>
      </c>
      <c r="E23" s="37">
        <f ca="1">OFFSET(STAT!$D$1,SUM!E$3-1,SUM!$A23)</f>
        <v>0</v>
      </c>
      <c r="F23" s="37">
        <f ca="1">OFFSET(STAT!$D$1,SUM!F$3-1,SUM!$A23)</f>
        <v>0</v>
      </c>
      <c r="G23" s="37">
        <f ca="1">OFFSET(STAT!$D$1,SUM!G$3-1,SUM!$A23)</f>
        <v>0</v>
      </c>
      <c r="H23" s="37">
        <f ca="1">OFFSET(STAT!$D$1,SUM!H$3-1,SUM!$A23)</f>
        <v>0</v>
      </c>
      <c r="I23" s="37">
        <f ca="1">OFFSET(STAT!$D$1,SUM!I$3-1,SUM!$A23)</f>
        <v>0</v>
      </c>
      <c r="J23" s="37">
        <f ca="1">OFFSET(STAT!$D$1,SUM!J$3-1,SUM!$A23)</f>
        <v>0</v>
      </c>
      <c r="K23" s="37">
        <f ca="1">OFFSET(STAT!$D$1,SUM!K$3-1,SUM!$A23)</f>
        <v>0</v>
      </c>
      <c r="L23" s="37">
        <f ca="1">OFFSET(STAT!$D$1,SUM!L$3-1,SUM!$A23)</f>
        <v>0</v>
      </c>
      <c r="M23" s="37">
        <f ca="1">OFFSET(STAT!$D$1,SUM!M$3-1,SUM!$A23)</f>
        <v>0</v>
      </c>
      <c r="N23" s="37">
        <f ca="1">OFFSET(STAT!$D$1,SUM!N$3-1,SUM!$A23)</f>
        <v>0</v>
      </c>
      <c r="O23" s="37">
        <f ca="1">OFFSET(STAT!$D$1,SUM!O$3-1,SUM!$A23)</f>
        <v>0</v>
      </c>
      <c r="P23" s="37">
        <f ca="1">OFFSET(STAT!$D$1,SUM!P$3-1,SUM!$A23)</f>
        <v>0</v>
      </c>
      <c r="Q23" s="37">
        <f ca="1">OFFSET(STAT!$D$1,SUM!Q$3-1,SUM!$A23)</f>
        <v>0</v>
      </c>
      <c r="R23" s="37">
        <f ca="1">OFFSET(STAT!$D$1,SUM!R$3-1,SUM!$A23)</f>
        <v>0</v>
      </c>
      <c r="S23" s="37">
        <f ca="1">OFFSET(STAT!$D$1,SUM!S$3-1,SUM!$A23)</f>
        <v>0</v>
      </c>
      <c r="T23" s="37">
        <f ca="1">OFFSET(STAT!$D$1,SUM!T$3-1,SUM!$A23)</f>
        <v>0</v>
      </c>
      <c r="U23" s="37">
        <f ca="1">OFFSET(STAT!$D$1,SUM!U$3-1,SUM!$A23)</f>
        <v>0</v>
      </c>
      <c r="V23" s="37">
        <f ca="1">OFFSET(STAT!$D$1,SUM!V$3-1,SUM!$A23)</f>
        <v>0</v>
      </c>
      <c r="W23" s="37">
        <f ca="1">OFFSET(STAT!$D$1,SUM!W$3-1,SUM!$A23)</f>
        <v>0</v>
      </c>
      <c r="X23" s="37">
        <f ca="1">OFFSET(STAT!$D$1,SUM!X$3-1,SUM!$A23)</f>
        <v>0</v>
      </c>
      <c r="Y23" s="37">
        <f ca="1">OFFSET(STAT!$D$1,SUM!Y$3-1,SUM!$A23)</f>
        <v>0</v>
      </c>
      <c r="Z23" s="37">
        <f ca="1">OFFSET(STAT!$D$1,SUM!Z$3-1,SUM!$A23)</f>
        <v>0</v>
      </c>
      <c r="AA23" s="37">
        <f ca="1">OFFSET(STAT!$D$1,SUM!AA$3-1,SUM!$A23)</f>
        <v>0</v>
      </c>
      <c r="AB23" s="37">
        <f ca="1">OFFSET(STAT!$D$1,SUM!AB$3-1,SUM!$A23)</f>
        <v>0</v>
      </c>
      <c r="AC23" s="37">
        <f ca="1">OFFSET(STAT!$D$1,SUM!AC$3-1,SUM!$A23)</f>
        <v>0</v>
      </c>
      <c r="AD23" s="37">
        <f ca="1">OFFSET(STAT!$D$1,SUM!AD$3-1,SUM!$A23)</f>
        <v>0</v>
      </c>
      <c r="AE23" s="37">
        <f ca="1">OFFSET(STAT!$D$1,SUM!AE$3-1,SUM!$A23)</f>
        <v>0</v>
      </c>
      <c r="AF23" s="37">
        <f ca="1">OFFSET(STAT!$D$1,SUM!AF$3-1,SUM!$A23)</f>
        <v>0</v>
      </c>
      <c r="AG23" s="37">
        <f ca="1">OFFSET(STAT!$D$1,SUM!AG$3-1,SUM!$A23)</f>
        <v>0</v>
      </c>
      <c r="AH23" s="37">
        <f ca="1">OFFSET(STAT!$D$1,SUM!AH$3-1,SUM!$A23)</f>
        <v>0</v>
      </c>
      <c r="AI23" s="37">
        <f ca="1">OFFSET(STAT!$D$1,SUM!AI$3-1,SUM!$A23)</f>
        <v>0</v>
      </c>
      <c r="AJ23" s="37">
        <f ca="1">OFFSET(STAT!$D$1,SUM!AJ$3-1,SUM!$A23)</f>
        <v>0</v>
      </c>
      <c r="AK23" s="37">
        <f ca="1">OFFSET(STAT!$D$1,SUM!AK$3-1,SUM!$A23)</f>
        <v>0</v>
      </c>
      <c r="AL23" s="37">
        <f ca="1">OFFSET(STAT!$D$1,SUM!AL$3-1,SUM!$A23)</f>
        <v>0</v>
      </c>
      <c r="AM23" s="37">
        <f ca="1">OFFSET(STAT!$D$1,SUM!AM$3-1,SUM!$A23)</f>
        <v>0</v>
      </c>
      <c r="AN23" s="37">
        <f ca="1">OFFSET(STAT!$D$1,SUM!AN$3-1,SUM!$A23)</f>
        <v>0</v>
      </c>
      <c r="AO23" s="37">
        <f ca="1">OFFSET(STAT!$D$1,SUM!AO$3-1,SUM!$A23)</f>
        <v>0</v>
      </c>
      <c r="AP23" s="37">
        <f ca="1">OFFSET(STAT!$D$1,SUM!AP$3-1,SUM!$A23)</f>
        <v>0</v>
      </c>
      <c r="AQ23" s="37">
        <f ca="1">OFFSET(STAT!$D$1,SUM!AQ$3-1,SUM!$A23)</f>
        <v>0</v>
      </c>
      <c r="AR23" s="37">
        <f ca="1">OFFSET(STAT!$D$1,SUM!AR$3-1,SUM!$A23)</f>
        <v>0</v>
      </c>
      <c r="AS23" s="37">
        <f ca="1">OFFSET(STAT!$D$1,SUM!AS$3-1,SUM!$A23)</f>
        <v>0</v>
      </c>
      <c r="AT23" s="37">
        <f ca="1">OFFSET(STAT!$D$1,SUM!AT$3-1,SUM!$A23)</f>
        <v>0</v>
      </c>
      <c r="AU23" s="37">
        <f ca="1">OFFSET(STAT!$D$1,SUM!AU$3-1,SUM!$A23)</f>
        <v>0</v>
      </c>
      <c r="AV23" s="37">
        <f ca="1">OFFSET(STAT!$D$1,SUM!AV$3-1,SUM!$A23)</f>
        <v>0</v>
      </c>
      <c r="AW23" s="37">
        <f ca="1">OFFSET(STAT!$D$1,SUM!AW$3-1,SUM!$A23)</f>
        <v>0</v>
      </c>
      <c r="AX23" s="37">
        <f ca="1">OFFSET(STAT!$D$1,SUM!AX$3-1,SUM!$A23)</f>
        <v>0</v>
      </c>
      <c r="AY23" s="37">
        <f ca="1">OFFSET(STAT!$D$1,SUM!AY$3-1,SUM!$A23)</f>
        <v>0</v>
      </c>
      <c r="AZ23" s="37">
        <f ca="1">OFFSET(STAT!$D$1,SUM!AZ$3-1,SUM!$A23)</f>
        <v>0</v>
      </c>
      <c r="BA23" s="37">
        <f ca="1">OFFSET(STAT!$D$1,SUM!BA$3-1,SUM!$A23)</f>
        <v>0</v>
      </c>
      <c r="BB23" s="37">
        <f ca="1">OFFSET(STAT!$D$1,SUM!BB$3-1,SUM!$A23)</f>
        <v>0</v>
      </c>
      <c r="BC23" s="37">
        <f ca="1">OFFSET(STAT!$D$1,SUM!BC$3-1,SUM!$A23)</f>
        <v>0</v>
      </c>
    </row>
    <row r="24" spans="1:55" x14ac:dyDescent="0.2">
      <c r="A24" s="86">
        <f>SAMP!A21</f>
        <v>20</v>
      </c>
      <c r="B24" s="88" t="str">
        <f>SAMP!C21&amp;", "&amp;SAMP!D21</f>
        <v xml:space="preserve">, </v>
      </c>
      <c r="C24" s="89">
        <f>SAMP!B21</f>
        <v>0</v>
      </c>
      <c r="D24" s="37">
        <f ca="1">OFFSET(STAT!$D$1,SUM!D$3-1,SUM!$A24)</f>
        <v>0</v>
      </c>
      <c r="E24" s="37">
        <f ca="1">OFFSET(STAT!$D$1,SUM!E$3-1,SUM!$A24)</f>
        <v>0</v>
      </c>
      <c r="F24" s="37">
        <f ca="1">OFFSET(STAT!$D$1,SUM!F$3-1,SUM!$A24)</f>
        <v>0</v>
      </c>
      <c r="G24" s="37">
        <f ca="1">OFFSET(STAT!$D$1,SUM!G$3-1,SUM!$A24)</f>
        <v>0</v>
      </c>
      <c r="H24" s="37">
        <f ca="1">OFFSET(STAT!$D$1,SUM!H$3-1,SUM!$A24)</f>
        <v>0</v>
      </c>
      <c r="I24" s="37">
        <f ca="1">OFFSET(STAT!$D$1,SUM!I$3-1,SUM!$A24)</f>
        <v>0</v>
      </c>
      <c r="J24" s="37">
        <f ca="1">OFFSET(STAT!$D$1,SUM!J$3-1,SUM!$A24)</f>
        <v>0</v>
      </c>
      <c r="K24" s="37">
        <f ca="1">OFFSET(STAT!$D$1,SUM!K$3-1,SUM!$A24)</f>
        <v>0</v>
      </c>
      <c r="L24" s="37">
        <f ca="1">OFFSET(STAT!$D$1,SUM!L$3-1,SUM!$A24)</f>
        <v>0</v>
      </c>
      <c r="M24" s="37">
        <f ca="1">OFFSET(STAT!$D$1,SUM!M$3-1,SUM!$A24)</f>
        <v>0</v>
      </c>
      <c r="N24" s="37">
        <f ca="1">OFFSET(STAT!$D$1,SUM!N$3-1,SUM!$A24)</f>
        <v>0</v>
      </c>
      <c r="O24" s="37">
        <f ca="1">OFFSET(STAT!$D$1,SUM!O$3-1,SUM!$A24)</f>
        <v>0</v>
      </c>
      <c r="P24" s="37">
        <f ca="1">OFFSET(STAT!$D$1,SUM!P$3-1,SUM!$A24)</f>
        <v>0</v>
      </c>
      <c r="Q24" s="37">
        <f ca="1">OFFSET(STAT!$D$1,SUM!Q$3-1,SUM!$A24)</f>
        <v>0</v>
      </c>
      <c r="R24" s="37">
        <f ca="1">OFFSET(STAT!$D$1,SUM!R$3-1,SUM!$A24)</f>
        <v>0</v>
      </c>
      <c r="S24" s="37">
        <f ca="1">OFFSET(STAT!$D$1,SUM!S$3-1,SUM!$A24)</f>
        <v>0</v>
      </c>
      <c r="T24" s="37">
        <f ca="1">OFFSET(STAT!$D$1,SUM!T$3-1,SUM!$A24)</f>
        <v>0</v>
      </c>
      <c r="U24" s="37">
        <f ca="1">OFFSET(STAT!$D$1,SUM!U$3-1,SUM!$A24)</f>
        <v>0</v>
      </c>
      <c r="V24" s="37">
        <f ca="1">OFFSET(STAT!$D$1,SUM!V$3-1,SUM!$A24)</f>
        <v>0</v>
      </c>
      <c r="W24" s="37">
        <f ca="1">OFFSET(STAT!$D$1,SUM!W$3-1,SUM!$A24)</f>
        <v>0</v>
      </c>
      <c r="X24" s="37">
        <f ca="1">OFFSET(STAT!$D$1,SUM!X$3-1,SUM!$A24)</f>
        <v>0</v>
      </c>
      <c r="Y24" s="37">
        <f ca="1">OFFSET(STAT!$D$1,SUM!Y$3-1,SUM!$A24)</f>
        <v>0</v>
      </c>
      <c r="Z24" s="37">
        <f ca="1">OFFSET(STAT!$D$1,SUM!Z$3-1,SUM!$A24)</f>
        <v>0</v>
      </c>
      <c r="AA24" s="37">
        <f ca="1">OFFSET(STAT!$D$1,SUM!AA$3-1,SUM!$A24)</f>
        <v>0</v>
      </c>
      <c r="AB24" s="37">
        <f ca="1">OFFSET(STAT!$D$1,SUM!AB$3-1,SUM!$A24)</f>
        <v>0</v>
      </c>
      <c r="AC24" s="37">
        <f ca="1">OFFSET(STAT!$D$1,SUM!AC$3-1,SUM!$A24)</f>
        <v>0</v>
      </c>
      <c r="AD24" s="37">
        <f ca="1">OFFSET(STAT!$D$1,SUM!AD$3-1,SUM!$A24)</f>
        <v>0</v>
      </c>
      <c r="AE24" s="37">
        <f ca="1">OFFSET(STAT!$D$1,SUM!AE$3-1,SUM!$A24)</f>
        <v>0</v>
      </c>
      <c r="AF24" s="37">
        <f ca="1">OFFSET(STAT!$D$1,SUM!AF$3-1,SUM!$A24)</f>
        <v>0</v>
      </c>
      <c r="AG24" s="37">
        <f ca="1">OFFSET(STAT!$D$1,SUM!AG$3-1,SUM!$A24)</f>
        <v>0</v>
      </c>
      <c r="AH24" s="37">
        <f ca="1">OFFSET(STAT!$D$1,SUM!AH$3-1,SUM!$A24)</f>
        <v>0</v>
      </c>
      <c r="AI24" s="37">
        <f ca="1">OFFSET(STAT!$D$1,SUM!AI$3-1,SUM!$A24)</f>
        <v>0</v>
      </c>
      <c r="AJ24" s="37">
        <f ca="1">OFFSET(STAT!$D$1,SUM!AJ$3-1,SUM!$A24)</f>
        <v>0</v>
      </c>
      <c r="AK24" s="37">
        <f ca="1">OFFSET(STAT!$D$1,SUM!AK$3-1,SUM!$A24)</f>
        <v>0</v>
      </c>
      <c r="AL24" s="37">
        <f ca="1">OFFSET(STAT!$D$1,SUM!AL$3-1,SUM!$A24)</f>
        <v>0</v>
      </c>
      <c r="AM24" s="37">
        <f ca="1">OFFSET(STAT!$D$1,SUM!AM$3-1,SUM!$A24)</f>
        <v>0</v>
      </c>
      <c r="AN24" s="37">
        <f ca="1">OFFSET(STAT!$D$1,SUM!AN$3-1,SUM!$A24)</f>
        <v>0</v>
      </c>
      <c r="AO24" s="37">
        <f ca="1">OFFSET(STAT!$D$1,SUM!AO$3-1,SUM!$A24)</f>
        <v>0</v>
      </c>
      <c r="AP24" s="37">
        <f ca="1">OFFSET(STAT!$D$1,SUM!AP$3-1,SUM!$A24)</f>
        <v>0</v>
      </c>
      <c r="AQ24" s="37">
        <f ca="1">OFFSET(STAT!$D$1,SUM!AQ$3-1,SUM!$A24)</f>
        <v>0</v>
      </c>
      <c r="AR24" s="37">
        <f ca="1">OFFSET(STAT!$D$1,SUM!AR$3-1,SUM!$A24)</f>
        <v>0</v>
      </c>
      <c r="AS24" s="37">
        <f ca="1">OFFSET(STAT!$D$1,SUM!AS$3-1,SUM!$A24)</f>
        <v>0</v>
      </c>
      <c r="AT24" s="37">
        <f ca="1">OFFSET(STAT!$D$1,SUM!AT$3-1,SUM!$A24)</f>
        <v>0</v>
      </c>
      <c r="AU24" s="37">
        <f ca="1">OFFSET(STAT!$D$1,SUM!AU$3-1,SUM!$A24)</f>
        <v>0</v>
      </c>
      <c r="AV24" s="37">
        <f ca="1">OFFSET(STAT!$D$1,SUM!AV$3-1,SUM!$A24)</f>
        <v>0</v>
      </c>
      <c r="AW24" s="37">
        <f ca="1">OFFSET(STAT!$D$1,SUM!AW$3-1,SUM!$A24)</f>
        <v>0</v>
      </c>
      <c r="AX24" s="37">
        <f ca="1">OFFSET(STAT!$D$1,SUM!AX$3-1,SUM!$A24)</f>
        <v>0</v>
      </c>
      <c r="AY24" s="37">
        <f ca="1">OFFSET(STAT!$D$1,SUM!AY$3-1,SUM!$A24)</f>
        <v>0</v>
      </c>
      <c r="AZ24" s="37">
        <f ca="1">OFFSET(STAT!$D$1,SUM!AZ$3-1,SUM!$A24)</f>
        <v>0</v>
      </c>
      <c r="BA24" s="37">
        <f ca="1">OFFSET(STAT!$D$1,SUM!BA$3-1,SUM!$A24)</f>
        <v>0</v>
      </c>
      <c r="BB24" s="37">
        <f ca="1">OFFSET(STAT!$D$1,SUM!BB$3-1,SUM!$A24)</f>
        <v>0</v>
      </c>
      <c r="BC24" s="37">
        <f ca="1">OFFSET(STAT!$D$1,SUM!BC$3-1,SUM!$A24)</f>
        <v>0</v>
      </c>
    </row>
    <row r="25" spans="1:55" x14ac:dyDescent="0.2">
      <c r="A25" s="86">
        <f>SAMP!A22</f>
        <v>21</v>
      </c>
      <c r="B25" s="88" t="str">
        <f>SAMP!C22&amp;", "&amp;SAMP!D22</f>
        <v xml:space="preserve">, </v>
      </c>
      <c r="C25" s="89">
        <f>SAMP!B22</f>
        <v>0</v>
      </c>
      <c r="D25" s="37">
        <f ca="1">OFFSET(STAT!$D$1,SUM!D$3-1,SUM!$A25)</f>
        <v>0</v>
      </c>
      <c r="E25" s="37">
        <f ca="1">OFFSET(STAT!$D$1,SUM!E$3-1,SUM!$A25)</f>
        <v>0</v>
      </c>
      <c r="F25" s="37">
        <f ca="1">OFFSET(STAT!$D$1,SUM!F$3-1,SUM!$A25)</f>
        <v>0</v>
      </c>
      <c r="G25" s="37">
        <f ca="1">OFFSET(STAT!$D$1,SUM!G$3-1,SUM!$A25)</f>
        <v>0</v>
      </c>
      <c r="H25" s="37">
        <f ca="1">OFFSET(STAT!$D$1,SUM!H$3-1,SUM!$A25)</f>
        <v>0</v>
      </c>
      <c r="I25" s="37">
        <f ca="1">OFFSET(STAT!$D$1,SUM!I$3-1,SUM!$A25)</f>
        <v>0</v>
      </c>
      <c r="J25" s="37">
        <f ca="1">OFFSET(STAT!$D$1,SUM!J$3-1,SUM!$A25)</f>
        <v>0</v>
      </c>
      <c r="K25" s="37">
        <f ca="1">OFFSET(STAT!$D$1,SUM!K$3-1,SUM!$A25)</f>
        <v>0</v>
      </c>
      <c r="L25" s="37">
        <f ca="1">OFFSET(STAT!$D$1,SUM!L$3-1,SUM!$A25)</f>
        <v>0</v>
      </c>
      <c r="M25" s="37">
        <f ca="1">OFFSET(STAT!$D$1,SUM!M$3-1,SUM!$A25)</f>
        <v>0</v>
      </c>
      <c r="N25" s="37">
        <f ca="1">OFFSET(STAT!$D$1,SUM!N$3-1,SUM!$A25)</f>
        <v>0</v>
      </c>
      <c r="O25" s="37">
        <f ca="1">OFFSET(STAT!$D$1,SUM!O$3-1,SUM!$A25)</f>
        <v>0</v>
      </c>
      <c r="P25" s="37">
        <f ca="1">OFFSET(STAT!$D$1,SUM!P$3-1,SUM!$A25)</f>
        <v>0</v>
      </c>
      <c r="Q25" s="37">
        <f ca="1">OFFSET(STAT!$D$1,SUM!Q$3-1,SUM!$A25)</f>
        <v>0</v>
      </c>
      <c r="R25" s="37">
        <f ca="1">OFFSET(STAT!$D$1,SUM!R$3-1,SUM!$A25)</f>
        <v>0</v>
      </c>
      <c r="S25" s="37">
        <f ca="1">OFFSET(STAT!$D$1,SUM!S$3-1,SUM!$A25)</f>
        <v>0</v>
      </c>
      <c r="T25" s="37">
        <f ca="1">OFFSET(STAT!$D$1,SUM!T$3-1,SUM!$A25)</f>
        <v>0</v>
      </c>
      <c r="U25" s="37">
        <f ca="1">OFFSET(STAT!$D$1,SUM!U$3-1,SUM!$A25)</f>
        <v>0</v>
      </c>
      <c r="V25" s="37">
        <f ca="1">OFFSET(STAT!$D$1,SUM!V$3-1,SUM!$A25)</f>
        <v>0</v>
      </c>
      <c r="W25" s="37">
        <f ca="1">OFFSET(STAT!$D$1,SUM!W$3-1,SUM!$A25)</f>
        <v>0</v>
      </c>
      <c r="X25" s="37">
        <f ca="1">OFFSET(STAT!$D$1,SUM!X$3-1,SUM!$A25)</f>
        <v>0</v>
      </c>
      <c r="Y25" s="37">
        <f ca="1">OFFSET(STAT!$D$1,SUM!Y$3-1,SUM!$A25)</f>
        <v>0</v>
      </c>
      <c r="Z25" s="37">
        <f ca="1">OFFSET(STAT!$D$1,SUM!Z$3-1,SUM!$A25)</f>
        <v>0</v>
      </c>
      <c r="AA25" s="37">
        <f ca="1">OFFSET(STAT!$D$1,SUM!AA$3-1,SUM!$A25)</f>
        <v>0</v>
      </c>
      <c r="AB25" s="37">
        <f ca="1">OFFSET(STAT!$D$1,SUM!AB$3-1,SUM!$A25)</f>
        <v>0</v>
      </c>
      <c r="AC25" s="37">
        <f ca="1">OFFSET(STAT!$D$1,SUM!AC$3-1,SUM!$A25)</f>
        <v>0</v>
      </c>
      <c r="AD25" s="37">
        <f ca="1">OFFSET(STAT!$D$1,SUM!AD$3-1,SUM!$A25)</f>
        <v>0</v>
      </c>
      <c r="AE25" s="37">
        <f ca="1">OFFSET(STAT!$D$1,SUM!AE$3-1,SUM!$A25)</f>
        <v>0</v>
      </c>
      <c r="AF25" s="37">
        <f ca="1">OFFSET(STAT!$D$1,SUM!AF$3-1,SUM!$A25)</f>
        <v>0</v>
      </c>
      <c r="AG25" s="37">
        <f ca="1">OFFSET(STAT!$D$1,SUM!AG$3-1,SUM!$A25)</f>
        <v>0</v>
      </c>
      <c r="AH25" s="37">
        <f ca="1">OFFSET(STAT!$D$1,SUM!AH$3-1,SUM!$A25)</f>
        <v>0</v>
      </c>
      <c r="AI25" s="37">
        <f ca="1">OFFSET(STAT!$D$1,SUM!AI$3-1,SUM!$A25)</f>
        <v>0</v>
      </c>
      <c r="AJ25" s="37">
        <f ca="1">OFFSET(STAT!$D$1,SUM!AJ$3-1,SUM!$A25)</f>
        <v>0</v>
      </c>
      <c r="AK25" s="37">
        <f ca="1">OFFSET(STAT!$D$1,SUM!AK$3-1,SUM!$A25)</f>
        <v>0</v>
      </c>
      <c r="AL25" s="37">
        <f ca="1">OFFSET(STAT!$D$1,SUM!AL$3-1,SUM!$A25)</f>
        <v>0</v>
      </c>
      <c r="AM25" s="37">
        <f ca="1">OFFSET(STAT!$D$1,SUM!AM$3-1,SUM!$A25)</f>
        <v>0</v>
      </c>
      <c r="AN25" s="37">
        <f ca="1">OFFSET(STAT!$D$1,SUM!AN$3-1,SUM!$A25)</f>
        <v>0</v>
      </c>
      <c r="AO25" s="37">
        <f ca="1">OFFSET(STAT!$D$1,SUM!AO$3-1,SUM!$A25)</f>
        <v>0</v>
      </c>
      <c r="AP25" s="37">
        <f ca="1">OFFSET(STAT!$D$1,SUM!AP$3-1,SUM!$A25)</f>
        <v>0</v>
      </c>
      <c r="AQ25" s="37">
        <f ca="1">OFFSET(STAT!$D$1,SUM!AQ$3-1,SUM!$A25)</f>
        <v>0</v>
      </c>
      <c r="AR25" s="37">
        <f ca="1">OFFSET(STAT!$D$1,SUM!AR$3-1,SUM!$A25)</f>
        <v>0</v>
      </c>
      <c r="AS25" s="37">
        <f ca="1">OFFSET(STAT!$D$1,SUM!AS$3-1,SUM!$A25)</f>
        <v>0</v>
      </c>
      <c r="AT25" s="37">
        <f ca="1">OFFSET(STAT!$D$1,SUM!AT$3-1,SUM!$A25)</f>
        <v>0</v>
      </c>
      <c r="AU25" s="37">
        <f ca="1">OFFSET(STAT!$D$1,SUM!AU$3-1,SUM!$A25)</f>
        <v>0</v>
      </c>
      <c r="AV25" s="37">
        <f ca="1">OFFSET(STAT!$D$1,SUM!AV$3-1,SUM!$A25)</f>
        <v>0</v>
      </c>
      <c r="AW25" s="37">
        <f ca="1">OFFSET(STAT!$D$1,SUM!AW$3-1,SUM!$A25)</f>
        <v>0</v>
      </c>
      <c r="AX25" s="37">
        <f ca="1">OFFSET(STAT!$D$1,SUM!AX$3-1,SUM!$A25)</f>
        <v>0</v>
      </c>
      <c r="AY25" s="37">
        <f ca="1">OFFSET(STAT!$D$1,SUM!AY$3-1,SUM!$A25)</f>
        <v>0</v>
      </c>
      <c r="AZ25" s="37">
        <f ca="1">OFFSET(STAT!$D$1,SUM!AZ$3-1,SUM!$A25)</f>
        <v>0</v>
      </c>
      <c r="BA25" s="37">
        <f ca="1">OFFSET(STAT!$D$1,SUM!BA$3-1,SUM!$A25)</f>
        <v>0</v>
      </c>
      <c r="BB25" s="37">
        <f ca="1">OFFSET(STAT!$D$1,SUM!BB$3-1,SUM!$A25)</f>
        <v>0</v>
      </c>
      <c r="BC25" s="37">
        <f ca="1">OFFSET(STAT!$D$1,SUM!BC$3-1,SUM!$A25)</f>
        <v>0</v>
      </c>
    </row>
    <row r="26" spans="1:55" x14ac:dyDescent="0.2">
      <c r="A26" s="86">
        <f>SAMP!A23</f>
        <v>22</v>
      </c>
      <c r="B26" s="88" t="str">
        <f>SAMP!C23&amp;", "&amp;SAMP!D23</f>
        <v xml:space="preserve">, </v>
      </c>
      <c r="C26" s="89">
        <f>SAMP!B23</f>
        <v>0</v>
      </c>
      <c r="D26" s="37">
        <f ca="1">OFFSET(STAT!$D$1,SUM!D$3-1,SUM!$A26)</f>
        <v>0</v>
      </c>
      <c r="E26" s="37">
        <f ca="1">OFFSET(STAT!$D$1,SUM!E$3-1,SUM!$A26)</f>
        <v>0</v>
      </c>
      <c r="F26" s="37">
        <f ca="1">OFFSET(STAT!$D$1,SUM!F$3-1,SUM!$A26)</f>
        <v>0</v>
      </c>
      <c r="G26" s="37">
        <f ca="1">OFFSET(STAT!$D$1,SUM!G$3-1,SUM!$A26)</f>
        <v>0</v>
      </c>
      <c r="H26" s="37">
        <f ca="1">OFFSET(STAT!$D$1,SUM!H$3-1,SUM!$A26)</f>
        <v>0</v>
      </c>
      <c r="I26" s="37">
        <f ca="1">OFFSET(STAT!$D$1,SUM!I$3-1,SUM!$A26)</f>
        <v>0</v>
      </c>
      <c r="J26" s="37">
        <f ca="1">OFFSET(STAT!$D$1,SUM!J$3-1,SUM!$A26)</f>
        <v>0</v>
      </c>
      <c r="K26" s="37">
        <f ca="1">OFFSET(STAT!$D$1,SUM!K$3-1,SUM!$A26)</f>
        <v>0</v>
      </c>
      <c r="L26" s="37">
        <f ca="1">OFFSET(STAT!$D$1,SUM!L$3-1,SUM!$A26)</f>
        <v>0</v>
      </c>
      <c r="M26" s="37">
        <f ca="1">OFFSET(STAT!$D$1,SUM!M$3-1,SUM!$A26)</f>
        <v>0</v>
      </c>
      <c r="N26" s="37">
        <f ca="1">OFFSET(STAT!$D$1,SUM!N$3-1,SUM!$A26)</f>
        <v>0</v>
      </c>
      <c r="O26" s="37">
        <f ca="1">OFFSET(STAT!$D$1,SUM!O$3-1,SUM!$A26)</f>
        <v>0</v>
      </c>
      <c r="P26" s="37">
        <f ca="1">OFFSET(STAT!$D$1,SUM!P$3-1,SUM!$A26)</f>
        <v>0</v>
      </c>
      <c r="Q26" s="37">
        <f ca="1">OFFSET(STAT!$D$1,SUM!Q$3-1,SUM!$A26)</f>
        <v>0</v>
      </c>
      <c r="R26" s="37">
        <f ca="1">OFFSET(STAT!$D$1,SUM!R$3-1,SUM!$A26)</f>
        <v>0</v>
      </c>
      <c r="S26" s="37">
        <f ca="1">OFFSET(STAT!$D$1,SUM!S$3-1,SUM!$A26)</f>
        <v>0</v>
      </c>
      <c r="T26" s="37">
        <f ca="1">OFFSET(STAT!$D$1,SUM!T$3-1,SUM!$A26)</f>
        <v>0</v>
      </c>
      <c r="U26" s="37">
        <f ca="1">OFFSET(STAT!$D$1,SUM!U$3-1,SUM!$A26)</f>
        <v>0</v>
      </c>
      <c r="V26" s="37">
        <f ca="1">OFFSET(STAT!$D$1,SUM!V$3-1,SUM!$A26)</f>
        <v>0</v>
      </c>
      <c r="W26" s="37">
        <f ca="1">OFFSET(STAT!$D$1,SUM!W$3-1,SUM!$A26)</f>
        <v>0</v>
      </c>
      <c r="X26" s="37">
        <f ca="1">OFFSET(STAT!$D$1,SUM!X$3-1,SUM!$A26)</f>
        <v>0</v>
      </c>
      <c r="Y26" s="37">
        <f ca="1">OFFSET(STAT!$D$1,SUM!Y$3-1,SUM!$A26)</f>
        <v>0</v>
      </c>
      <c r="Z26" s="37">
        <f ca="1">OFFSET(STAT!$D$1,SUM!Z$3-1,SUM!$A26)</f>
        <v>0</v>
      </c>
      <c r="AA26" s="37">
        <f ca="1">OFFSET(STAT!$D$1,SUM!AA$3-1,SUM!$A26)</f>
        <v>0</v>
      </c>
      <c r="AB26" s="37">
        <f ca="1">OFFSET(STAT!$D$1,SUM!AB$3-1,SUM!$A26)</f>
        <v>0</v>
      </c>
      <c r="AC26" s="37">
        <f ca="1">OFFSET(STAT!$D$1,SUM!AC$3-1,SUM!$A26)</f>
        <v>0</v>
      </c>
      <c r="AD26" s="37">
        <f ca="1">OFFSET(STAT!$D$1,SUM!AD$3-1,SUM!$A26)</f>
        <v>0</v>
      </c>
      <c r="AE26" s="37">
        <f ca="1">OFFSET(STAT!$D$1,SUM!AE$3-1,SUM!$A26)</f>
        <v>0</v>
      </c>
      <c r="AF26" s="37">
        <f ca="1">OFFSET(STAT!$D$1,SUM!AF$3-1,SUM!$A26)</f>
        <v>0</v>
      </c>
      <c r="AG26" s="37">
        <f ca="1">OFFSET(STAT!$D$1,SUM!AG$3-1,SUM!$A26)</f>
        <v>0</v>
      </c>
      <c r="AH26" s="37">
        <f ca="1">OFFSET(STAT!$D$1,SUM!AH$3-1,SUM!$A26)</f>
        <v>0</v>
      </c>
      <c r="AI26" s="37">
        <f ca="1">OFFSET(STAT!$D$1,SUM!AI$3-1,SUM!$A26)</f>
        <v>0</v>
      </c>
      <c r="AJ26" s="37">
        <f ca="1">OFFSET(STAT!$D$1,SUM!AJ$3-1,SUM!$A26)</f>
        <v>0</v>
      </c>
      <c r="AK26" s="37">
        <f ca="1">OFFSET(STAT!$D$1,SUM!AK$3-1,SUM!$A26)</f>
        <v>0</v>
      </c>
      <c r="AL26" s="37">
        <f ca="1">OFFSET(STAT!$D$1,SUM!AL$3-1,SUM!$A26)</f>
        <v>0</v>
      </c>
      <c r="AM26" s="37">
        <f ca="1">OFFSET(STAT!$D$1,SUM!AM$3-1,SUM!$A26)</f>
        <v>0</v>
      </c>
      <c r="AN26" s="37">
        <f ca="1">OFFSET(STAT!$D$1,SUM!AN$3-1,SUM!$A26)</f>
        <v>0</v>
      </c>
      <c r="AO26" s="37">
        <f ca="1">OFFSET(STAT!$D$1,SUM!AO$3-1,SUM!$A26)</f>
        <v>0</v>
      </c>
      <c r="AP26" s="37">
        <f ca="1">OFFSET(STAT!$D$1,SUM!AP$3-1,SUM!$A26)</f>
        <v>0</v>
      </c>
      <c r="AQ26" s="37">
        <f ca="1">OFFSET(STAT!$D$1,SUM!AQ$3-1,SUM!$A26)</f>
        <v>0</v>
      </c>
      <c r="AR26" s="37">
        <f ca="1">OFFSET(STAT!$D$1,SUM!AR$3-1,SUM!$A26)</f>
        <v>0</v>
      </c>
      <c r="AS26" s="37">
        <f ca="1">OFFSET(STAT!$D$1,SUM!AS$3-1,SUM!$A26)</f>
        <v>0</v>
      </c>
      <c r="AT26" s="37">
        <f ca="1">OFFSET(STAT!$D$1,SUM!AT$3-1,SUM!$A26)</f>
        <v>0</v>
      </c>
      <c r="AU26" s="37">
        <f ca="1">OFFSET(STAT!$D$1,SUM!AU$3-1,SUM!$A26)</f>
        <v>0</v>
      </c>
      <c r="AV26" s="37">
        <f ca="1">OFFSET(STAT!$D$1,SUM!AV$3-1,SUM!$A26)</f>
        <v>0</v>
      </c>
      <c r="AW26" s="37">
        <f ca="1">OFFSET(STAT!$D$1,SUM!AW$3-1,SUM!$A26)</f>
        <v>0</v>
      </c>
      <c r="AX26" s="37">
        <f ca="1">OFFSET(STAT!$D$1,SUM!AX$3-1,SUM!$A26)</f>
        <v>0</v>
      </c>
      <c r="AY26" s="37">
        <f ca="1">OFFSET(STAT!$D$1,SUM!AY$3-1,SUM!$A26)</f>
        <v>0</v>
      </c>
      <c r="AZ26" s="37">
        <f ca="1">OFFSET(STAT!$D$1,SUM!AZ$3-1,SUM!$A26)</f>
        <v>0</v>
      </c>
      <c r="BA26" s="37">
        <f ca="1">OFFSET(STAT!$D$1,SUM!BA$3-1,SUM!$A26)</f>
        <v>0</v>
      </c>
      <c r="BB26" s="37">
        <f ca="1">OFFSET(STAT!$D$1,SUM!BB$3-1,SUM!$A26)</f>
        <v>0</v>
      </c>
      <c r="BC26" s="37">
        <f ca="1">OFFSET(STAT!$D$1,SUM!BC$3-1,SUM!$A26)</f>
        <v>0</v>
      </c>
    </row>
    <row r="27" spans="1:55" x14ac:dyDescent="0.2">
      <c r="A27" s="86">
        <f>SAMP!A24</f>
        <v>23</v>
      </c>
      <c r="B27" s="88" t="str">
        <f>SAMP!C24&amp;", "&amp;SAMP!D24</f>
        <v xml:space="preserve">, </v>
      </c>
      <c r="C27" s="89">
        <f>SAMP!B24</f>
        <v>0</v>
      </c>
      <c r="D27" s="37">
        <f ca="1">OFFSET(STAT!$D$1,SUM!D$3-1,SUM!$A27)</f>
        <v>0</v>
      </c>
      <c r="E27" s="37">
        <f ca="1">OFFSET(STAT!$D$1,SUM!E$3-1,SUM!$A27)</f>
        <v>0</v>
      </c>
      <c r="F27" s="37">
        <f ca="1">OFFSET(STAT!$D$1,SUM!F$3-1,SUM!$A27)</f>
        <v>0</v>
      </c>
      <c r="G27" s="37">
        <f ca="1">OFFSET(STAT!$D$1,SUM!G$3-1,SUM!$A27)</f>
        <v>0</v>
      </c>
      <c r="H27" s="37">
        <f ca="1">OFFSET(STAT!$D$1,SUM!H$3-1,SUM!$A27)</f>
        <v>0</v>
      </c>
      <c r="I27" s="37">
        <f ca="1">OFFSET(STAT!$D$1,SUM!I$3-1,SUM!$A27)</f>
        <v>0</v>
      </c>
      <c r="J27" s="37">
        <f ca="1">OFFSET(STAT!$D$1,SUM!J$3-1,SUM!$A27)</f>
        <v>0</v>
      </c>
      <c r="K27" s="37">
        <f ca="1">OFFSET(STAT!$D$1,SUM!K$3-1,SUM!$A27)</f>
        <v>0</v>
      </c>
      <c r="L27" s="37">
        <f ca="1">OFFSET(STAT!$D$1,SUM!L$3-1,SUM!$A27)</f>
        <v>0</v>
      </c>
      <c r="M27" s="37">
        <f ca="1">OFFSET(STAT!$D$1,SUM!M$3-1,SUM!$A27)</f>
        <v>0</v>
      </c>
      <c r="N27" s="37">
        <f ca="1">OFFSET(STAT!$D$1,SUM!N$3-1,SUM!$A27)</f>
        <v>0</v>
      </c>
      <c r="O27" s="37">
        <f ca="1">OFFSET(STAT!$D$1,SUM!O$3-1,SUM!$A27)</f>
        <v>0</v>
      </c>
      <c r="P27" s="37">
        <f ca="1">OFFSET(STAT!$D$1,SUM!P$3-1,SUM!$A27)</f>
        <v>0</v>
      </c>
      <c r="Q27" s="37">
        <f ca="1">OFFSET(STAT!$D$1,SUM!Q$3-1,SUM!$A27)</f>
        <v>0</v>
      </c>
      <c r="R27" s="37">
        <f ca="1">OFFSET(STAT!$D$1,SUM!R$3-1,SUM!$A27)</f>
        <v>0</v>
      </c>
      <c r="S27" s="37">
        <f ca="1">OFFSET(STAT!$D$1,SUM!S$3-1,SUM!$A27)</f>
        <v>0</v>
      </c>
      <c r="T27" s="37">
        <f ca="1">OFFSET(STAT!$D$1,SUM!T$3-1,SUM!$A27)</f>
        <v>0</v>
      </c>
      <c r="U27" s="37">
        <f ca="1">OFFSET(STAT!$D$1,SUM!U$3-1,SUM!$A27)</f>
        <v>0</v>
      </c>
      <c r="V27" s="37">
        <f ca="1">OFFSET(STAT!$D$1,SUM!V$3-1,SUM!$A27)</f>
        <v>0</v>
      </c>
      <c r="W27" s="37">
        <f ca="1">OFFSET(STAT!$D$1,SUM!W$3-1,SUM!$A27)</f>
        <v>0</v>
      </c>
      <c r="X27" s="37">
        <f ca="1">OFFSET(STAT!$D$1,SUM!X$3-1,SUM!$A27)</f>
        <v>0</v>
      </c>
      <c r="Y27" s="37">
        <f ca="1">OFFSET(STAT!$D$1,SUM!Y$3-1,SUM!$A27)</f>
        <v>0</v>
      </c>
      <c r="Z27" s="37">
        <f ca="1">OFFSET(STAT!$D$1,SUM!Z$3-1,SUM!$A27)</f>
        <v>0</v>
      </c>
      <c r="AA27" s="37">
        <f ca="1">OFFSET(STAT!$D$1,SUM!AA$3-1,SUM!$A27)</f>
        <v>0</v>
      </c>
      <c r="AB27" s="37">
        <f ca="1">OFFSET(STAT!$D$1,SUM!AB$3-1,SUM!$A27)</f>
        <v>0</v>
      </c>
      <c r="AC27" s="37">
        <f ca="1">OFFSET(STAT!$D$1,SUM!AC$3-1,SUM!$A27)</f>
        <v>0</v>
      </c>
      <c r="AD27" s="37">
        <f ca="1">OFFSET(STAT!$D$1,SUM!AD$3-1,SUM!$A27)</f>
        <v>0</v>
      </c>
      <c r="AE27" s="37">
        <f ca="1">OFFSET(STAT!$D$1,SUM!AE$3-1,SUM!$A27)</f>
        <v>0</v>
      </c>
      <c r="AF27" s="37">
        <f ca="1">OFFSET(STAT!$D$1,SUM!AF$3-1,SUM!$A27)</f>
        <v>0</v>
      </c>
      <c r="AG27" s="37">
        <f ca="1">OFFSET(STAT!$D$1,SUM!AG$3-1,SUM!$A27)</f>
        <v>0</v>
      </c>
      <c r="AH27" s="37">
        <f ca="1">OFFSET(STAT!$D$1,SUM!AH$3-1,SUM!$A27)</f>
        <v>0</v>
      </c>
      <c r="AI27" s="37">
        <f ca="1">OFFSET(STAT!$D$1,SUM!AI$3-1,SUM!$A27)</f>
        <v>0</v>
      </c>
      <c r="AJ27" s="37">
        <f ca="1">OFFSET(STAT!$D$1,SUM!AJ$3-1,SUM!$A27)</f>
        <v>0</v>
      </c>
      <c r="AK27" s="37">
        <f ca="1">OFFSET(STAT!$D$1,SUM!AK$3-1,SUM!$A27)</f>
        <v>0</v>
      </c>
      <c r="AL27" s="37">
        <f ca="1">OFFSET(STAT!$D$1,SUM!AL$3-1,SUM!$A27)</f>
        <v>0</v>
      </c>
      <c r="AM27" s="37">
        <f ca="1">OFFSET(STAT!$D$1,SUM!AM$3-1,SUM!$A27)</f>
        <v>0</v>
      </c>
      <c r="AN27" s="37">
        <f ca="1">OFFSET(STAT!$D$1,SUM!AN$3-1,SUM!$A27)</f>
        <v>0</v>
      </c>
      <c r="AO27" s="37">
        <f ca="1">OFFSET(STAT!$D$1,SUM!AO$3-1,SUM!$A27)</f>
        <v>0</v>
      </c>
      <c r="AP27" s="37">
        <f ca="1">OFFSET(STAT!$D$1,SUM!AP$3-1,SUM!$A27)</f>
        <v>0</v>
      </c>
      <c r="AQ27" s="37">
        <f ca="1">OFFSET(STAT!$D$1,SUM!AQ$3-1,SUM!$A27)</f>
        <v>0</v>
      </c>
      <c r="AR27" s="37">
        <f ca="1">OFFSET(STAT!$D$1,SUM!AR$3-1,SUM!$A27)</f>
        <v>0</v>
      </c>
      <c r="AS27" s="37">
        <f ca="1">OFFSET(STAT!$D$1,SUM!AS$3-1,SUM!$A27)</f>
        <v>0</v>
      </c>
      <c r="AT27" s="37">
        <f ca="1">OFFSET(STAT!$D$1,SUM!AT$3-1,SUM!$A27)</f>
        <v>0</v>
      </c>
      <c r="AU27" s="37">
        <f ca="1">OFFSET(STAT!$D$1,SUM!AU$3-1,SUM!$A27)</f>
        <v>0</v>
      </c>
      <c r="AV27" s="37">
        <f ca="1">OFFSET(STAT!$D$1,SUM!AV$3-1,SUM!$A27)</f>
        <v>0</v>
      </c>
      <c r="AW27" s="37">
        <f ca="1">OFFSET(STAT!$D$1,SUM!AW$3-1,SUM!$A27)</f>
        <v>0</v>
      </c>
      <c r="AX27" s="37">
        <f ca="1">OFFSET(STAT!$D$1,SUM!AX$3-1,SUM!$A27)</f>
        <v>0</v>
      </c>
      <c r="AY27" s="37">
        <f ca="1">OFFSET(STAT!$D$1,SUM!AY$3-1,SUM!$A27)</f>
        <v>0</v>
      </c>
      <c r="AZ27" s="37">
        <f ca="1">OFFSET(STAT!$D$1,SUM!AZ$3-1,SUM!$A27)</f>
        <v>0</v>
      </c>
      <c r="BA27" s="37">
        <f ca="1">OFFSET(STAT!$D$1,SUM!BA$3-1,SUM!$A27)</f>
        <v>0</v>
      </c>
      <c r="BB27" s="37">
        <f ca="1">OFFSET(STAT!$D$1,SUM!BB$3-1,SUM!$A27)</f>
        <v>0</v>
      </c>
      <c r="BC27" s="37">
        <f ca="1">OFFSET(STAT!$D$1,SUM!BC$3-1,SUM!$A27)</f>
        <v>0</v>
      </c>
    </row>
    <row r="28" spans="1:55" x14ac:dyDescent="0.2">
      <c r="A28" s="86">
        <f>SAMP!A25</f>
        <v>24</v>
      </c>
      <c r="B28" s="88" t="str">
        <f>SAMP!C25&amp;", "&amp;SAMP!D25</f>
        <v xml:space="preserve">, </v>
      </c>
      <c r="C28" s="89">
        <f>SAMP!B25</f>
        <v>0</v>
      </c>
      <c r="D28" s="37">
        <f ca="1">OFFSET(STAT!$D$1,SUM!D$3-1,SUM!$A28)</f>
        <v>0</v>
      </c>
      <c r="E28" s="37">
        <f ca="1">OFFSET(STAT!$D$1,SUM!E$3-1,SUM!$A28)</f>
        <v>0</v>
      </c>
      <c r="F28" s="37">
        <f ca="1">OFFSET(STAT!$D$1,SUM!F$3-1,SUM!$A28)</f>
        <v>0</v>
      </c>
      <c r="G28" s="37">
        <f ca="1">OFFSET(STAT!$D$1,SUM!G$3-1,SUM!$A28)</f>
        <v>0</v>
      </c>
      <c r="H28" s="37">
        <f ca="1">OFFSET(STAT!$D$1,SUM!H$3-1,SUM!$A28)</f>
        <v>0</v>
      </c>
      <c r="I28" s="37">
        <f ca="1">OFFSET(STAT!$D$1,SUM!I$3-1,SUM!$A28)</f>
        <v>0</v>
      </c>
      <c r="J28" s="37">
        <f ca="1">OFFSET(STAT!$D$1,SUM!J$3-1,SUM!$A28)</f>
        <v>0</v>
      </c>
      <c r="K28" s="37">
        <f ca="1">OFFSET(STAT!$D$1,SUM!K$3-1,SUM!$A28)</f>
        <v>0</v>
      </c>
      <c r="L28" s="37">
        <f ca="1">OFFSET(STAT!$D$1,SUM!L$3-1,SUM!$A28)</f>
        <v>0</v>
      </c>
      <c r="M28" s="37">
        <f ca="1">OFFSET(STAT!$D$1,SUM!M$3-1,SUM!$A28)</f>
        <v>0</v>
      </c>
      <c r="N28" s="37">
        <f ca="1">OFFSET(STAT!$D$1,SUM!N$3-1,SUM!$A28)</f>
        <v>0</v>
      </c>
      <c r="O28" s="37">
        <f ca="1">OFFSET(STAT!$D$1,SUM!O$3-1,SUM!$A28)</f>
        <v>0</v>
      </c>
      <c r="P28" s="37">
        <f ca="1">OFFSET(STAT!$D$1,SUM!P$3-1,SUM!$A28)</f>
        <v>0</v>
      </c>
      <c r="Q28" s="37">
        <f ca="1">OFFSET(STAT!$D$1,SUM!Q$3-1,SUM!$A28)</f>
        <v>0</v>
      </c>
      <c r="R28" s="37">
        <f ca="1">OFFSET(STAT!$D$1,SUM!R$3-1,SUM!$A28)</f>
        <v>0</v>
      </c>
      <c r="S28" s="37">
        <f ca="1">OFFSET(STAT!$D$1,SUM!S$3-1,SUM!$A28)</f>
        <v>0</v>
      </c>
      <c r="T28" s="37">
        <f ca="1">OFFSET(STAT!$D$1,SUM!T$3-1,SUM!$A28)</f>
        <v>0</v>
      </c>
      <c r="U28" s="37">
        <f ca="1">OFFSET(STAT!$D$1,SUM!U$3-1,SUM!$A28)</f>
        <v>0</v>
      </c>
      <c r="V28" s="37">
        <f ca="1">OFFSET(STAT!$D$1,SUM!V$3-1,SUM!$A28)</f>
        <v>0</v>
      </c>
      <c r="W28" s="37">
        <f ca="1">OFFSET(STAT!$D$1,SUM!W$3-1,SUM!$A28)</f>
        <v>0</v>
      </c>
      <c r="X28" s="37">
        <f ca="1">OFFSET(STAT!$D$1,SUM!X$3-1,SUM!$A28)</f>
        <v>0</v>
      </c>
      <c r="Y28" s="37">
        <f ca="1">OFFSET(STAT!$D$1,SUM!Y$3-1,SUM!$A28)</f>
        <v>0</v>
      </c>
      <c r="Z28" s="37">
        <f ca="1">OFFSET(STAT!$D$1,SUM!Z$3-1,SUM!$A28)</f>
        <v>0</v>
      </c>
      <c r="AA28" s="37">
        <f ca="1">OFFSET(STAT!$D$1,SUM!AA$3-1,SUM!$A28)</f>
        <v>0</v>
      </c>
      <c r="AB28" s="37">
        <f ca="1">OFFSET(STAT!$D$1,SUM!AB$3-1,SUM!$A28)</f>
        <v>0</v>
      </c>
      <c r="AC28" s="37">
        <f ca="1">OFFSET(STAT!$D$1,SUM!AC$3-1,SUM!$A28)</f>
        <v>0</v>
      </c>
      <c r="AD28" s="37">
        <f ca="1">OFFSET(STAT!$D$1,SUM!AD$3-1,SUM!$A28)</f>
        <v>0</v>
      </c>
      <c r="AE28" s="37">
        <f ca="1">OFFSET(STAT!$D$1,SUM!AE$3-1,SUM!$A28)</f>
        <v>0</v>
      </c>
      <c r="AF28" s="37">
        <f ca="1">OFFSET(STAT!$D$1,SUM!AF$3-1,SUM!$A28)</f>
        <v>0</v>
      </c>
      <c r="AG28" s="37">
        <f ca="1">OFFSET(STAT!$D$1,SUM!AG$3-1,SUM!$A28)</f>
        <v>0</v>
      </c>
      <c r="AH28" s="37">
        <f ca="1">OFFSET(STAT!$D$1,SUM!AH$3-1,SUM!$A28)</f>
        <v>0</v>
      </c>
      <c r="AI28" s="37">
        <f ca="1">OFFSET(STAT!$D$1,SUM!AI$3-1,SUM!$A28)</f>
        <v>0</v>
      </c>
      <c r="AJ28" s="37">
        <f ca="1">OFFSET(STAT!$D$1,SUM!AJ$3-1,SUM!$A28)</f>
        <v>0</v>
      </c>
      <c r="AK28" s="37">
        <f ca="1">OFFSET(STAT!$D$1,SUM!AK$3-1,SUM!$A28)</f>
        <v>0</v>
      </c>
      <c r="AL28" s="37">
        <f ca="1">OFFSET(STAT!$D$1,SUM!AL$3-1,SUM!$A28)</f>
        <v>0</v>
      </c>
      <c r="AM28" s="37">
        <f ca="1">OFFSET(STAT!$D$1,SUM!AM$3-1,SUM!$A28)</f>
        <v>0</v>
      </c>
      <c r="AN28" s="37">
        <f ca="1">OFFSET(STAT!$D$1,SUM!AN$3-1,SUM!$A28)</f>
        <v>0</v>
      </c>
      <c r="AO28" s="37">
        <f ca="1">OFFSET(STAT!$D$1,SUM!AO$3-1,SUM!$A28)</f>
        <v>0</v>
      </c>
      <c r="AP28" s="37">
        <f ca="1">OFFSET(STAT!$D$1,SUM!AP$3-1,SUM!$A28)</f>
        <v>0</v>
      </c>
      <c r="AQ28" s="37">
        <f ca="1">OFFSET(STAT!$D$1,SUM!AQ$3-1,SUM!$A28)</f>
        <v>0</v>
      </c>
      <c r="AR28" s="37">
        <f ca="1">OFFSET(STAT!$D$1,SUM!AR$3-1,SUM!$A28)</f>
        <v>0</v>
      </c>
      <c r="AS28" s="37">
        <f ca="1">OFFSET(STAT!$D$1,SUM!AS$3-1,SUM!$A28)</f>
        <v>0</v>
      </c>
      <c r="AT28" s="37">
        <f ca="1">OFFSET(STAT!$D$1,SUM!AT$3-1,SUM!$A28)</f>
        <v>0</v>
      </c>
      <c r="AU28" s="37">
        <f ca="1">OFFSET(STAT!$D$1,SUM!AU$3-1,SUM!$A28)</f>
        <v>0</v>
      </c>
      <c r="AV28" s="37">
        <f ca="1">OFFSET(STAT!$D$1,SUM!AV$3-1,SUM!$A28)</f>
        <v>0</v>
      </c>
      <c r="AW28" s="37">
        <f ca="1">OFFSET(STAT!$D$1,SUM!AW$3-1,SUM!$A28)</f>
        <v>0</v>
      </c>
      <c r="AX28" s="37">
        <f ca="1">OFFSET(STAT!$D$1,SUM!AX$3-1,SUM!$A28)</f>
        <v>0</v>
      </c>
      <c r="AY28" s="37">
        <f ca="1">OFFSET(STAT!$D$1,SUM!AY$3-1,SUM!$A28)</f>
        <v>0</v>
      </c>
      <c r="AZ28" s="37">
        <f ca="1">OFFSET(STAT!$D$1,SUM!AZ$3-1,SUM!$A28)</f>
        <v>0</v>
      </c>
      <c r="BA28" s="37">
        <f ca="1">OFFSET(STAT!$D$1,SUM!BA$3-1,SUM!$A28)</f>
        <v>0</v>
      </c>
      <c r="BB28" s="37">
        <f ca="1">OFFSET(STAT!$D$1,SUM!BB$3-1,SUM!$A28)</f>
        <v>0</v>
      </c>
      <c r="BC28" s="37">
        <f ca="1">OFFSET(STAT!$D$1,SUM!BC$3-1,SUM!$A28)</f>
        <v>0</v>
      </c>
    </row>
    <row r="29" spans="1:55" x14ac:dyDescent="0.2">
      <c r="A29" s="86">
        <f>SAMP!A26</f>
        <v>25</v>
      </c>
      <c r="B29" s="88" t="str">
        <f>SAMP!C26&amp;", "&amp;SAMP!D26</f>
        <v xml:space="preserve">, </v>
      </c>
      <c r="C29" s="89">
        <f>SAMP!B26</f>
        <v>0</v>
      </c>
      <c r="D29" s="37">
        <f ca="1">OFFSET(STAT!$D$1,SUM!D$3-1,SUM!$A29)</f>
        <v>0</v>
      </c>
      <c r="E29" s="37">
        <f ca="1">OFFSET(STAT!$D$1,SUM!E$3-1,SUM!$A29)</f>
        <v>0</v>
      </c>
      <c r="F29" s="37">
        <f ca="1">OFFSET(STAT!$D$1,SUM!F$3-1,SUM!$A29)</f>
        <v>0</v>
      </c>
      <c r="G29" s="37">
        <f ca="1">OFFSET(STAT!$D$1,SUM!G$3-1,SUM!$A29)</f>
        <v>0</v>
      </c>
      <c r="H29" s="37">
        <f ca="1">OFFSET(STAT!$D$1,SUM!H$3-1,SUM!$A29)</f>
        <v>0</v>
      </c>
      <c r="I29" s="37">
        <f ca="1">OFFSET(STAT!$D$1,SUM!I$3-1,SUM!$A29)</f>
        <v>0</v>
      </c>
      <c r="J29" s="37">
        <f ca="1">OFFSET(STAT!$D$1,SUM!J$3-1,SUM!$A29)</f>
        <v>0</v>
      </c>
      <c r="K29" s="37">
        <f ca="1">OFFSET(STAT!$D$1,SUM!K$3-1,SUM!$A29)</f>
        <v>0</v>
      </c>
      <c r="L29" s="37">
        <f ca="1">OFFSET(STAT!$D$1,SUM!L$3-1,SUM!$A29)</f>
        <v>0</v>
      </c>
      <c r="M29" s="37">
        <f ca="1">OFFSET(STAT!$D$1,SUM!M$3-1,SUM!$A29)</f>
        <v>0</v>
      </c>
      <c r="N29" s="37">
        <f ca="1">OFFSET(STAT!$D$1,SUM!N$3-1,SUM!$A29)</f>
        <v>0</v>
      </c>
      <c r="O29" s="37">
        <f ca="1">OFFSET(STAT!$D$1,SUM!O$3-1,SUM!$A29)</f>
        <v>0</v>
      </c>
      <c r="P29" s="37">
        <f ca="1">OFFSET(STAT!$D$1,SUM!P$3-1,SUM!$A29)</f>
        <v>0</v>
      </c>
      <c r="Q29" s="37">
        <f ca="1">OFFSET(STAT!$D$1,SUM!Q$3-1,SUM!$A29)</f>
        <v>0</v>
      </c>
      <c r="R29" s="37">
        <f ca="1">OFFSET(STAT!$D$1,SUM!R$3-1,SUM!$A29)</f>
        <v>0</v>
      </c>
      <c r="S29" s="37">
        <f ca="1">OFFSET(STAT!$D$1,SUM!S$3-1,SUM!$A29)</f>
        <v>0</v>
      </c>
      <c r="T29" s="37">
        <f ca="1">OFFSET(STAT!$D$1,SUM!T$3-1,SUM!$A29)</f>
        <v>0</v>
      </c>
      <c r="U29" s="37">
        <f ca="1">OFFSET(STAT!$D$1,SUM!U$3-1,SUM!$A29)</f>
        <v>0</v>
      </c>
      <c r="V29" s="37">
        <f ca="1">OFFSET(STAT!$D$1,SUM!V$3-1,SUM!$A29)</f>
        <v>0</v>
      </c>
      <c r="W29" s="37">
        <f ca="1">OFFSET(STAT!$D$1,SUM!W$3-1,SUM!$A29)</f>
        <v>0</v>
      </c>
      <c r="X29" s="37">
        <f ca="1">OFFSET(STAT!$D$1,SUM!X$3-1,SUM!$A29)</f>
        <v>0</v>
      </c>
      <c r="Y29" s="37">
        <f ca="1">OFFSET(STAT!$D$1,SUM!Y$3-1,SUM!$A29)</f>
        <v>0</v>
      </c>
      <c r="Z29" s="37">
        <f ca="1">OFFSET(STAT!$D$1,SUM!Z$3-1,SUM!$A29)</f>
        <v>0</v>
      </c>
      <c r="AA29" s="37">
        <f ca="1">OFFSET(STAT!$D$1,SUM!AA$3-1,SUM!$A29)</f>
        <v>0</v>
      </c>
      <c r="AB29" s="37">
        <f ca="1">OFFSET(STAT!$D$1,SUM!AB$3-1,SUM!$A29)</f>
        <v>0</v>
      </c>
      <c r="AC29" s="37">
        <f ca="1">OFFSET(STAT!$D$1,SUM!AC$3-1,SUM!$A29)</f>
        <v>0</v>
      </c>
      <c r="AD29" s="37">
        <f ca="1">OFFSET(STAT!$D$1,SUM!AD$3-1,SUM!$A29)</f>
        <v>0</v>
      </c>
      <c r="AE29" s="37">
        <f ca="1">OFFSET(STAT!$D$1,SUM!AE$3-1,SUM!$A29)</f>
        <v>0</v>
      </c>
      <c r="AF29" s="37">
        <f ca="1">OFFSET(STAT!$D$1,SUM!AF$3-1,SUM!$A29)</f>
        <v>0</v>
      </c>
      <c r="AG29" s="37">
        <f ca="1">OFFSET(STAT!$D$1,SUM!AG$3-1,SUM!$A29)</f>
        <v>0</v>
      </c>
      <c r="AH29" s="37">
        <f ca="1">OFFSET(STAT!$D$1,SUM!AH$3-1,SUM!$A29)</f>
        <v>0</v>
      </c>
      <c r="AI29" s="37">
        <f ca="1">OFFSET(STAT!$D$1,SUM!AI$3-1,SUM!$A29)</f>
        <v>0</v>
      </c>
      <c r="AJ29" s="37">
        <f ca="1">OFFSET(STAT!$D$1,SUM!AJ$3-1,SUM!$A29)</f>
        <v>0</v>
      </c>
      <c r="AK29" s="37">
        <f ca="1">OFFSET(STAT!$D$1,SUM!AK$3-1,SUM!$A29)</f>
        <v>0</v>
      </c>
      <c r="AL29" s="37">
        <f ca="1">OFFSET(STAT!$D$1,SUM!AL$3-1,SUM!$A29)</f>
        <v>0</v>
      </c>
      <c r="AM29" s="37">
        <f ca="1">OFFSET(STAT!$D$1,SUM!AM$3-1,SUM!$A29)</f>
        <v>0</v>
      </c>
      <c r="AN29" s="37">
        <f ca="1">OFFSET(STAT!$D$1,SUM!AN$3-1,SUM!$A29)</f>
        <v>0</v>
      </c>
      <c r="AO29" s="37">
        <f ca="1">OFFSET(STAT!$D$1,SUM!AO$3-1,SUM!$A29)</f>
        <v>0</v>
      </c>
      <c r="AP29" s="37">
        <f ca="1">OFFSET(STAT!$D$1,SUM!AP$3-1,SUM!$A29)</f>
        <v>0</v>
      </c>
      <c r="AQ29" s="37">
        <f ca="1">OFFSET(STAT!$D$1,SUM!AQ$3-1,SUM!$A29)</f>
        <v>0</v>
      </c>
      <c r="AR29" s="37">
        <f ca="1">OFFSET(STAT!$D$1,SUM!AR$3-1,SUM!$A29)</f>
        <v>0</v>
      </c>
      <c r="AS29" s="37">
        <f ca="1">OFFSET(STAT!$D$1,SUM!AS$3-1,SUM!$A29)</f>
        <v>0</v>
      </c>
      <c r="AT29" s="37">
        <f ca="1">OFFSET(STAT!$D$1,SUM!AT$3-1,SUM!$A29)</f>
        <v>0</v>
      </c>
      <c r="AU29" s="37">
        <f ca="1">OFFSET(STAT!$D$1,SUM!AU$3-1,SUM!$A29)</f>
        <v>0</v>
      </c>
      <c r="AV29" s="37">
        <f ca="1">OFFSET(STAT!$D$1,SUM!AV$3-1,SUM!$A29)</f>
        <v>0</v>
      </c>
      <c r="AW29" s="37">
        <f ca="1">OFFSET(STAT!$D$1,SUM!AW$3-1,SUM!$A29)</f>
        <v>0</v>
      </c>
      <c r="AX29" s="37">
        <f ca="1">OFFSET(STAT!$D$1,SUM!AX$3-1,SUM!$A29)</f>
        <v>0</v>
      </c>
      <c r="AY29" s="37">
        <f ca="1">OFFSET(STAT!$D$1,SUM!AY$3-1,SUM!$A29)</f>
        <v>0</v>
      </c>
      <c r="AZ29" s="37">
        <f ca="1">OFFSET(STAT!$D$1,SUM!AZ$3-1,SUM!$A29)</f>
        <v>0</v>
      </c>
      <c r="BA29" s="37">
        <f ca="1">OFFSET(STAT!$D$1,SUM!BA$3-1,SUM!$A29)</f>
        <v>0</v>
      </c>
      <c r="BB29" s="37">
        <f ca="1">OFFSET(STAT!$D$1,SUM!BB$3-1,SUM!$A29)</f>
        <v>0</v>
      </c>
      <c r="BC29" s="37">
        <f ca="1">OFFSET(STAT!$D$1,SUM!BC$3-1,SUM!$A29)</f>
        <v>0</v>
      </c>
    </row>
    <row r="30" spans="1:55" x14ac:dyDescent="0.2">
      <c r="A30" s="86">
        <f>SAMP!A27</f>
        <v>26</v>
      </c>
      <c r="B30" s="88" t="str">
        <f>SAMP!C27&amp;", "&amp;SAMP!D27</f>
        <v xml:space="preserve">, </v>
      </c>
      <c r="C30" s="89">
        <f>SAMP!B27</f>
        <v>0</v>
      </c>
      <c r="D30" s="37">
        <f ca="1">OFFSET(STAT!$D$1,SUM!D$3-1,SUM!$A30)</f>
        <v>0</v>
      </c>
      <c r="E30" s="37">
        <f ca="1">OFFSET(STAT!$D$1,SUM!E$3-1,SUM!$A30)</f>
        <v>0</v>
      </c>
      <c r="F30" s="37">
        <f ca="1">OFFSET(STAT!$D$1,SUM!F$3-1,SUM!$A30)</f>
        <v>0</v>
      </c>
      <c r="G30" s="37">
        <f ca="1">OFFSET(STAT!$D$1,SUM!G$3-1,SUM!$A30)</f>
        <v>0</v>
      </c>
      <c r="H30" s="37">
        <f ca="1">OFFSET(STAT!$D$1,SUM!H$3-1,SUM!$A30)</f>
        <v>0</v>
      </c>
      <c r="I30" s="37">
        <f ca="1">OFFSET(STAT!$D$1,SUM!I$3-1,SUM!$A30)</f>
        <v>0</v>
      </c>
      <c r="J30" s="37">
        <f ca="1">OFFSET(STAT!$D$1,SUM!J$3-1,SUM!$A30)</f>
        <v>0</v>
      </c>
      <c r="K30" s="37">
        <f ca="1">OFFSET(STAT!$D$1,SUM!K$3-1,SUM!$A30)</f>
        <v>0</v>
      </c>
      <c r="L30" s="37">
        <f ca="1">OFFSET(STAT!$D$1,SUM!L$3-1,SUM!$A30)</f>
        <v>0</v>
      </c>
      <c r="M30" s="37">
        <f ca="1">OFFSET(STAT!$D$1,SUM!M$3-1,SUM!$A30)</f>
        <v>0</v>
      </c>
      <c r="N30" s="37">
        <f ca="1">OFFSET(STAT!$D$1,SUM!N$3-1,SUM!$A30)</f>
        <v>0</v>
      </c>
      <c r="O30" s="37">
        <f ca="1">OFFSET(STAT!$D$1,SUM!O$3-1,SUM!$A30)</f>
        <v>0</v>
      </c>
      <c r="P30" s="37">
        <f ca="1">OFFSET(STAT!$D$1,SUM!P$3-1,SUM!$A30)</f>
        <v>0</v>
      </c>
      <c r="Q30" s="37">
        <f ca="1">OFFSET(STAT!$D$1,SUM!Q$3-1,SUM!$A30)</f>
        <v>0</v>
      </c>
      <c r="R30" s="37">
        <f ca="1">OFFSET(STAT!$D$1,SUM!R$3-1,SUM!$A30)</f>
        <v>0</v>
      </c>
      <c r="S30" s="37">
        <f ca="1">OFFSET(STAT!$D$1,SUM!S$3-1,SUM!$A30)</f>
        <v>0</v>
      </c>
      <c r="T30" s="37">
        <f ca="1">OFFSET(STAT!$D$1,SUM!T$3-1,SUM!$A30)</f>
        <v>0</v>
      </c>
      <c r="U30" s="37">
        <f ca="1">OFFSET(STAT!$D$1,SUM!U$3-1,SUM!$A30)</f>
        <v>0</v>
      </c>
      <c r="V30" s="37">
        <f ca="1">OFFSET(STAT!$D$1,SUM!V$3-1,SUM!$A30)</f>
        <v>0</v>
      </c>
      <c r="W30" s="37">
        <f ca="1">OFFSET(STAT!$D$1,SUM!W$3-1,SUM!$A30)</f>
        <v>0</v>
      </c>
      <c r="X30" s="37">
        <f ca="1">OFFSET(STAT!$D$1,SUM!X$3-1,SUM!$A30)</f>
        <v>0</v>
      </c>
      <c r="Y30" s="37">
        <f ca="1">OFFSET(STAT!$D$1,SUM!Y$3-1,SUM!$A30)</f>
        <v>0</v>
      </c>
      <c r="Z30" s="37">
        <f ca="1">OFFSET(STAT!$D$1,SUM!Z$3-1,SUM!$A30)</f>
        <v>0</v>
      </c>
      <c r="AA30" s="37">
        <f ca="1">OFFSET(STAT!$D$1,SUM!AA$3-1,SUM!$A30)</f>
        <v>0</v>
      </c>
      <c r="AB30" s="37">
        <f ca="1">OFFSET(STAT!$D$1,SUM!AB$3-1,SUM!$A30)</f>
        <v>0</v>
      </c>
      <c r="AC30" s="37">
        <f ca="1">OFFSET(STAT!$D$1,SUM!AC$3-1,SUM!$A30)</f>
        <v>0</v>
      </c>
      <c r="AD30" s="37">
        <f ca="1">OFFSET(STAT!$D$1,SUM!AD$3-1,SUM!$A30)</f>
        <v>0</v>
      </c>
      <c r="AE30" s="37">
        <f ca="1">OFFSET(STAT!$D$1,SUM!AE$3-1,SUM!$A30)</f>
        <v>0</v>
      </c>
      <c r="AF30" s="37">
        <f ca="1">OFFSET(STAT!$D$1,SUM!AF$3-1,SUM!$A30)</f>
        <v>0</v>
      </c>
      <c r="AG30" s="37">
        <f ca="1">OFFSET(STAT!$D$1,SUM!AG$3-1,SUM!$A30)</f>
        <v>0</v>
      </c>
      <c r="AH30" s="37">
        <f ca="1">OFFSET(STAT!$D$1,SUM!AH$3-1,SUM!$A30)</f>
        <v>0</v>
      </c>
      <c r="AI30" s="37">
        <f ca="1">OFFSET(STAT!$D$1,SUM!AI$3-1,SUM!$A30)</f>
        <v>0</v>
      </c>
      <c r="AJ30" s="37">
        <f ca="1">OFFSET(STAT!$D$1,SUM!AJ$3-1,SUM!$A30)</f>
        <v>0</v>
      </c>
      <c r="AK30" s="37">
        <f ca="1">OFFSET(STAT!$D$1,SUM!AK$3-1,SUM!$A30)</f>
        <v>0</v>
      </c>
      <c r="AL30" s="37">
        <f ca="1">OFFSET(STAT!$D$1,SUM!AL$3-1,SUM!$A30)</f>
        <v>0</v>
      </c>
      <c r="AM30" s="37">
        <f ca="1">OFFSET(STAT!$D$1,SUM!AM$3-1,SUM!$A30)</f>
        <v>0</v>
      </c>
      <c r="AN30" s="37">
        <f ca="1">OFFSET(STAT!$D$1,SUM!AN$3-1,SUM!$A30)</f>
        <v>0</v>
      </c>
      <c r="AO30" s="37">
        <f ca="1">OFFSET(STAT!$D$1,SUM!AO$3-1,SUM!$A30)</f>
        <v>0</v>
      </c>
      <c r="AP30" s="37">
        <f ca="1">OFFSET(STAT!$D$1,SUM!AP$3-1,SUM!$A30)</f>
        <v>0</v>
      </c>
      <c r="AQ30" s="37">
        <f ca="1">OFFSET(STAT!$D$1,SUM!AQ$3-1,SUM!$A30)</f>
        <v>0</v>
      </c>
      <c r="AR30" s="37">
        <f ca="1">OFFSET(STAT!$D$1,SUM!AR$3-1,SUM!$A30)</f>
        <v>0</v>
      </c>
      <c r="AS30" s="37">
        <f ca="1">OFFSET(STAT!$D$1,SUM!AS$3-1,SUM!$A30)</f>
        <v>0</v>
      </c>
      <c r="AT30" s="37">
        <f ca="1">OFFSET(STAT!$D$1,SUM!AT$3-1,SUM!$A30)</f>
        <v>0</v>
      </c>
      <c r="AU30" s="37">
        <f ca="1">OFFSET(STAT!$D$1,SUM!AU$3-1,SUM!$A30)</f>
        <v>0</v>
      </c>
      <c r="AV30" s="37">
        <f ca="1">OFFSET(STAT!$D$1,SUM!AV$3-1,SUM!$A30)</f>
        <v>0</v>
      </c>
      <c r="AW30" s="37">
        <f ca="1">OFFSET(STAT!$D$1,SUM!AW$3-1,SUM!$A30)</f>
        <v>0</v>
      </c>
      <c r="AX30" s="37">
        <f ca="1">OFFSET(STAT!$D$1,SUM!AX$3-1,SUM!$A30)</f>
        <v>0</v>
      </c>
      <c r="AY30" s="37">
        <f ca="1">OFFSET(STAT!$D$1,SUM!AY$3-1,SUM!$A30)</f>
        <v>0</v>
      </c>
      <c r="AZ30" s="37">
        <f ca="1">OFFSET(STAT!$D$1,SUM!AZ$3-1,SUM!$A30)</f>
        <v>0</v>
      </c>
      <c r="BA30" s="37">
        <f ca="1">OFFSET(STAT!$D$1,SUM!BA$3-1,SUM!$A30)</f>
        <v>0</v>
      </c>
      <c r="BB30" s="37">
        <f ca="1">OFFSET(STAT!$D$1,SUM!BB$3-1,SUM!$A30)</f>
        <v>0</v>
      </c>
      <c r="BC30" s="37">
        <f ca="1">OFFSET(STAT!$D$1,SUM!BC$3-1,SUM!$A30)</f>
        <v>0</v>
      </c>
    </row>
    <row r="31" spans="1:55" x14ac:dyDescent="0.2">
      <c r="A31" s="86">
        <f>SAMP!A28</f>
        <v>27</v>
      </c>
      <c r="B31" s="88" t="str">
        <f>SAMP!C28&amp;", "&amp;SAMP!D28</f>
        <v xml:space="preserve">, </v>
      </c>
      <c r="C31" s="89">
        <f>SAMP!B28</f>
        <v>0</v>
      </c>
      <c r="D31" s="37">
        <f ca="1">OFFSET(STAT!$D$1,SUM!D$3-1,SUM!$A31)</f>
        <v>0</v>
      </c>
      <c r="E31" s="37">
        <f ca="1">OFFSET(STAT!$D$1,SUM!E$3-1,SUM!$A31)</f>
        <v>0</v>
      </c>
      <c r="F31" s="37">
        <f ca="1">OFFSET(STAT!$D$1,SUM!F$3-1,SUM!$A31)</f>
        <v>0</v>
      </c>
      <c r="G31" s="37">
        <f ca="1">OFFSET(STAT!$D$1,SUM!G$3-1,SUM!$A31)</f>
        <v>0</v>
      </c>
      <c r="H31" s="37">
        <f ca="1">OFFSET(STAT!$D$1,SUM!H$3-1,SUM!$A31)</f>
        <v>0</v>
      </c>
      <c r="I31" s="37">
        <f ca="1">OFFSET(STAT!$D$1,SUM!I$3-1,SUM!$A31)</f>
        <v>0</v>
      </c>
      <c r="J31" s="37">
        <f ca="1">OFFSET(STAT!$D$1,SUM!J$3-1,SUM!$A31)</f>
        <v>0</v>
      </c>
      <c r="K31" s="37">
        <f ca="1">OFFSET(STAT!$D$1,SUM!K$3-1,SUM!$A31)</f>
        <v>0</v>
      </c>
      <c r="L31" s="37">
        <f ca="1">OFFSET(STAT!$D$1,SUM!L$3-1,SUM!$A31)</f>
        <v>0</v>
      </c>
      <c r="M31" s="37">
        <f ca="1">OFFSET(STAT!$D$1,SUM!M$3-1,SUM!$A31)</f>
        <v>0</v>
      </c>
      <c r="N31" s="37">
        <f ca="1">OFFSET(STAT!$D$1,SUM!N$3-1,SUM!$A31)</f>
        <v>0</v>
      </c>
      <c r="O31" s="37">
        <f ca="1">OFFSET(STAT!$D$1,SUM!O$3-1,SUM!$A31)</f>
        <v>0</v>
      </c>
      <c r="P31" s="37">
        <f ca="1">OFFSET(STAT!$D$1,SUM!P$3-1,SUM!$A31)</f>
        <v>0</v>
      </c>
      <c r="Q31" s="37">
        <f ca="1">OFFSET(STAT!$D$1,SUM!Q$3-1,SUM!$A31)</f>
        <v>0</v>
      </c>
      <c r="R31" s="37">
        <f ca="1">OFFSET(STAT!$D$1,SUM!R$3-1,SUM!$A31)</f>
        <v>0</v>
      </c>
      <c r="S31" s="37">
        <f ca="1">OFFSET(STAT!$D$1,SUM!S$3-1,SUM!$A31)</f>
        <v>0</v>
      </c>
      <c r="T31" s="37">
        <f ca="1">OFFSET(STAT!$D$1,SUM!T$3-1,SUM!$A31)</f>
        <v>0</v>
      </c>
      <c r="U31" s="37">
        <f ca="1">OFFSET(STAT!$D$1,SUM!U$3-1,SUM!$A31)</f>
        <v>0</v>
      </c>
      <c r="V31" s="37">
        <f ca="1">OFFSET(STAT!$D$1,SUM!V$3-1,SUM!$A31)</f>
        <v>0</v>
      </c>
      <c r="W31" s="37">
        <f ca="1">OFFSET(STAT!$D$1,SUM!W$3-1,SUM!$A31)</f>
        <v>0</v>
      </c>
      <c r="X31" s="37">
        <f ca="1">OFFSET(STAT!$D$1,SUM!X$3-1,SUM!$A31)</f>
        <v>0</v>
      </c>
      <c r="Y31" s="37">
        <f ca="1">OFFSET(STAT!$D$1,SUM!Y$3-1,SUM!$A31)</f>
        <v>0</v>
      </c>
      <c r="Z31" s="37">
        <f ca="1">OFFSET(STAT!$D$1,SUM!Z$3-1,SUM!$A31)</f>
        <v>0</v>
      </c>
      <c r="AA31" s="37">
        <f ca="1">OFFSET(STAT!$D$1,SUM!AA$3-1,SUM!$A31)</f>
        <v>0</v>
      </c>
      <c r="AB31" s="37">
        <f ca="1">OFFSET(STAT!$D$1,SUM!AB$3-1,SUM!$A31)</f>
        <v>0</v>
      </c>
      <c r="AC31" s="37">
        <f ca="1">OFFSET(STAT!$D$1,SUM!AC$3-1,SUM!$A31)</f>
        <v>0</v>
      </c>
      <c r="AD31" s="37">
        <f ca="1">OFFSET(STAT!$D$1,SUM!AD$3-1,SUM!$A31)</f>
        <v>0</v>
      </c>
      <c r="AE31" s="37">
        <f ca="1">OFFSET(STAT!$D$1,SUM!AE$3-1,SUM!$A31)</f>
        <v>0</v>
      </c>
      <c r="AF31" s="37">
        <f ca="1">OFFSET(STAT!$D$1,SUM!AF$3-1,SUM!$A31)</f>
        <v>0</v>
      </c>
      <c r="AG31" s="37">
        <f ca="1">OFFSET(STAT!$D$1,SUM!AG$3-1,SUM!$A31)</f>
        <v>0</v>
      </c>
      <c r="AH31" s="37">
        <f ca="1">OFFSET(STAT!$D$1,SUM!AH$3-1,SUM!$A31)</f>
        <v>0</v>
      </c>
      <c r="AI31" s="37">
        <f ca="1">OFFSET(STAT!$D$1,SUM!AI$3-1,SUM!$A31)</f>
        <v>0</v>
      </c>
      <c r="AJ31" s="37">
        <f ca="1">OFFSET(STAT!$D$1,SUM!AJ$3-1,SUM!$A31)</f>
        <v>0</v>
      </c>
      <c r="AK31" s="37">
        <f ca="1">OFFSET(STAT!$D$1,SUM!AK$3-1,SUM!$A31)</f>
        <v>0</v>
      </c>
      <c r="AL31" s="37">
        <f ca="1">OFFSET(STAT!$D$1,SUM!AL$3-1,SUM!$A31)</f>
        <v>0</v>
      </c>
      <c r="AM31" s="37">
        <f ca="1">OFFSET(STAT!$D$1,SUM!AM$3-1,SUM!$A31)</f>
        <v>0</v>
      </c>
      <c r="AN31" s="37">
        <f ca="1">OFFSET(STAT!$D$1,SUM!AN$3-1,SUM!$A31)</f>
        <v>0</v>
      </c>
      <c r="AO31" s="37">
        <f ca="1">OFFSET(STAT!$D$1,SUM!AO$3-1,SUM!$A31)</f>
        <v>0</v>
      </c>
      <c r="AP31" s="37">
        <f ca="1">OFFSET(STAT!$D$1,SUM!AP$3-1,SUM!$A31)</f>
        <v>0</v>
      </c>
      <c r="AQ31" s="37">
        <f ca="1">OFFSET(STAT!$D$1,SUM!AQ$3-1,SUM!$A31)</f>
        <v>0</v>
      </c>
      <c r="AR31" s="37">
        <f ca="1">OFFSET(STAT!$D$1,SUM!AR$3-1,SUM!$A31)</f>
        <v>0</v>
      </c>
      <c r="AS31" s="37">
        <f ca="1">OFFSET(STAT!$D$1,SUM!AS$3-1,SUM!$A31)</f>
        <v>0</v>
      </c>
      <c r="AT31" s="37">
        <f ca="1">OFFSET(STAT!$D$1,SUM!AT$3-1,SUM!$A31)</f>
        <v>0</v>
      </c>
      <c r="AU31" s="37">
        <f ca="1">OFFSET(STAT!$D$1,SUM!AU$3-1,SUM!$A31)</f>
        <v>0</v>
      </c>
      <c r="AV31" s="37">
        <f ca="1">OFFSET(STAT!$D$1,SUM!AV$3-1,SUM!$A31)</f>
        <v>0</v>
      </c>
      <c r="AW31" s="37">
        <f ca="1">OFFSET(STAT!$D$1,SUM!AW$3-1,SUM!$A31)</f>
        <v>0</v>
      </c>
      <c r="AX31" s="37">
        <f ca="1">OFFSET(STAT!$D$1,SUM!AX$3-1,SUM!$A31)</f>
        <v>0</v>
      </c>
      <c r="AY31" s="37">
        <f ca="1">OFFSET(STAT!$D$1,SUM!AY$3-1,SUM!$A31)</f>
        <v>0</v>
      </c>
      <c r="AZ31" s="37">
        <f ca="1">OFFSET(STAT!$D$1,SUM!AZ$3-1,SUM!$A31)</f>
        <v>0</v>
      </c>
      <c r="BA31" s="37">
        <f ca="1">OFFSET(STAT!$D$1,SUM!BA$3-1,SUM!$A31)</f>
        <v>0</v>
      </c>
      <c r="BB31" s="37">
        <f ca="1">OFFSET(STAT!$D$1,SUM!BB$3-1,SUM!$A31)</f>
        <v>0</v>
      </c>
      <c r="BC31" s="37">
        <f ca="1">OFFSET(STAT!$D$1,SUM!BC$3-1,SUM!$A31)</f>
        <v>0</v>
      </c>
    </row>
    <row r="32" spans="1:55" x14ac:dyDescent="0.2">
      <c r="A32" s="86">
        <f>SAMP!A29</f>
        <v>28</v>
      </c>
      <c r="B32" s="88" t="str">
        <f>SAMP!C29&amp;", "&amp;SAMP!D29</f>
        <v xml:space="preserve">, </v>
      </c>
      <c r="C32" s="89">
        <f>SAMP!B29</f>
        <v>0</v>
      </c>
      <c r="D32" s="37">
        <f ca="1">OFFSET(STAT!$D$1,SUM!D$3-1,SUM!$A32)</f>
        <v>0</v>
      </c>
      <c r="E32" s="37">
        <f ca="1">OFFSET(STAT!$D$1,SUM!E$3-1,SUM!$A32)</f>
        <v>0</v>
      </c>
      <c r="F32" s="37">
        <f ca="1">OFFSET(STAT!$D$1,SUM!F$3-1,SUM!$A32)</f>
        <v>0</v>
      </c>
      <c r="G32" s="37">
        <f ca="1">OFFSET(STAT!$D$1,SUM!G$3-1,SUM!$A32)</f>
        <v>0</v>
      </c>
      <c r="H32" s="37">
        <f ca="1">OFFSET(STAT!$D$1,SUM!H$3-1,SUM!$A32)</f>
        <v>0</v>
      </c>
      <c r="I32" s="37">
        <f ca="1">OFFSET(STAT!$D$1,SUM!I$3-1,SUM!$A32)</f>
        <v>0</v>
      </c>
      <c r="J32" s="37">
        <f ca="1">OFFSET(STAT!$D$1,SUM!J$3-1,SUM!$A32)</f>
        <v>0</v>
      </c>
      <c r="K32" s="37">
        <f ca="1">OFFSET(STAT!$D$1,SUM!K$3-1,SUM!$A32)</f>
        <v>0</v>
      </c>
      <c r="L32" s="37">
        <f ca="1">OFFSET(STAT!$D$1,SUM!L$3-1,SUM!$A32)</f>
        <v>0</v>
      </c>
      <c r="M32" s="37">
        <f ca="1">OFFSET(STAT!$D$1,SUM!M$3-1,SUM!$A32)</f>
        <v>0</v>
      </c>
      <c r="N32" s="37">
        <f ca="1">OFFSET(STAT!$D$1,SUM!N$3-1,SUM!$A32)</f>
        <v>0</v>
      </c>
      <c r="O32" s="37">
        <f ca="1">OFFSET(STAT!$D$1,SUM!O$3-1,SUM!$A32)</f>
        <v>0</v>
      </c>
      <c r="P32" s="37">
        <f ca="1">OFFSET(STAT!$D$1,SUM!P$3-1,SUM!$A32)</f>
        <v>0</v>
      </c>
      <c r="Q32" s="37">
        <f ca="1">OFFSET(STAT!$D$1,SUM!Q$3-1,SUM!$A32)</f>
        <v>0</v>
      </c>
      <c r="R32" s="37">
        <f ca="1">OFFSET(STAT!$D$1,SUM!R$3-1,SUM!$A32)</f>
        <v>0</v>
      </c>
      <c r="S32" s="37">
        <f ca="1">OFFSET(STAT!$D$1,SUM!S$3-1,SUM!$A32)</f>
        <v>0</v>
      </c>
      <c r="T32" s="37">
        <f ca="1">OFFSET(STAT!$D$1,SUM!T$3-1,SUM!$A32)</f>
        <v>0</v>
      </c>
      <c r="U32" s="37">
        <f ca="1">OFFSET(STAT!$D$1,SUM!U$3-1,SUM!$A32)</f>
        <v>0</v>
      </c>
      <c r="V32" s="37">
        <f ca="1">OFFSET(STAT!$D$1,SUM!V$3-1,SUM!$A32)</f>
        <v>0</v>
      </c>
      <c r="W32" s="37">
        <f ca="1">OFFSET(STAT!$D$1,SUM!W$3-1,SUM!$A32)</f>
        <v>0</v>
      </c>
      <c r="X32" s="37">
        <f ca="1">OFFSET(STAT!$D$1,SUM!X$3-1,SUM!$A32)</f>
        <v>0</v>
      </c>
      <c r="Y32" s="37">
        <f ca="1">OFFSET(STAT!$D$1,SUM!Y$3-1,SUM!$A32)</f>
        <v>0</v>
      </c>
      <c r="Z32" s="37">
        <f ca="1">OFFSET(STAT!$D$1,SUM!Z$3-1,SUM!$A32)</f>
        <v>0</v>
      </c>
      <c r="AA32" s="37">
        <f ca="1">OFFSET(STAT!$D$1,SUM!AA$3-1,SUM!$A32)</f>
        <v>0</v>
      </c>
      <c r="AB32" s="37">
        <f ca="1">OFFSET(STAT!$D$1,SUM!AB$3-1,SUM!$A32)</f>
        <v>0</v>
      </c>
      <c r="AC32" s="37">
        <f ca="1">OFFSET(STAT!$D$1,SUM!AC$3-1,SUM!$A32)</f>
        <v>0</v>
      </c>
      <c r="AD32" s="37">
        <f ca="1">OFFSET(STAT!$D$1,SUM!AD$3-1,SUM!$A32)</f>
        <v>0</v>
      </c>
      <c r="AE32" s="37">
        <f ca="1">OFFSET(STAT!$D$1,SUM!AE$3-1,SUM!$A32)</f>
        <v>0</v>
      </c>
      <c r="AF32" s="37">
        <f ca="1">OFFSET(STAT!$D$1,SUM!AF$3-1,SUM!$A32)</f>
        <v>0</v>
      </c>
      <c r="AG32" s="37">
        <f ca="1">OFFSET(STAT!$D$1,SUM!AG$3-1,SUM!$A32)</f>
        <v>0</v>
      </c>
      <c r="AH32" s="37">
        <f ca="1">OFFSET(STAT!$D$1,SUM!AH$3-1,SUM!$A32)</f>
        <v>0</v>
      </c>
      <c r="AI32" s="37">
        <f ca="1">OFFSET(STAT!$D$1,SUM!AI$3-1,SUM!$A32)</f>
        <v>0</v>
      </c>
      <c r="AJ32" s="37">
        <f ca="1">OFFSET(STAT!$D$1,SUM!AJ$3-1,SUM!$A32)</f>
        <v>0</v>
      </c>
      <c r="AK32" s="37">
        <f ca="1">OFFSET(STAT!$D$1,SUM!AK$3-1,SUM!$A32)</f>
        <v>0</v>
      </c>
      <c r="AL32" s="37">
        <f ca="1">OFFSET(STAT!$D$1,SUM!AL$3-1,SUM!$A32)</f>
        <v>0</v>
      </c>
      <c r="AM32" s="37">
        <f ca="1">OFFSET(STAT!$D$1,SUM!AM$3-1,SUM!$A32)</f>
        <v>0</v>
      </c>
      <c r="AN32" s="37">
        <f ca="1">OFFSET(STAT!$D$1,SUM!AN$3-1,SUM!$A32)</f>
        <v>0</v>
      </c>
      <c r="AO32" s="37">
        <f ca="1">OFFSET(STAT!$D$1,SUM!AO$3-1,SUM!$A32)</f>
        <v>0</v>
      </c>
      <c r="AP32" s="37">
        <f ca="1">OFFSET(STAT!$D$1,SUM!AP$3-1,SUM!$A32)</f>
        <v>0</v>
      </c>
      <c r="AQ32" s="37">
        <f ca="1">OFFSET(STAT!$D$1,SUM!AQ$3-1,SUM!$A32)</f>
        <v>0</v>
      </c>
      <c r="AR32" s="37">
        <f ca="1">OFFSET(STAT!$D$1,SUM!AR$3-1,SUM!$A32)</f>
        <v>0</v>
      </c>
      <c r="AS32" s="37">
        <f ca="1">OFFSET(STAT!$D$1,SUM!AS$3-1,SUM!$A32)</f>
        <v>0</v>
      </c>
      <c r="AT32" s="37">
        <f ca="1">OFFSET(STAT!$D$1,SUM!AT$3-1,SUM!$A32)</f>
        <v>0</v>
      </c>
      <c r="AU32" s="37">
        <f ca="1">OFFSET(STAT!$D$1,SUM!AU$3-1,SUM!$A32)</f>
        <v>0</v>
      </c>
      <c r="AV32" s="37">
        <f ca="1">OFFSET(STAT!$D$1,SUM!AV$3-1,SUM!$A32)</f>
        <v>0</v>
      </c>
      <c r="AW32" s="37">
        <f ca="1">OFFSET(STAT!$D$1,SUM!AW$3-1,SUM!$A32)</f>
        <v>0</v>
      </c>
      <c r="AX32" s="37">
        <f ca="1">OFFSET(STAT!$D$1,SUM!AX$3-1,SUM!$A32)</f>
        <v>0</v>
      </c>
      <c r="AY32" s="37">
        <f ca="1">OFFSET(STAT!$D$1,SUM!AY$3-1,SUM!$A32)</f>
        <v>0</v>
      </c>
      <c r="AZ32" s="37">
        <f ca="1">OFFSET(STAT!$D$1,SUM!AZ$3-1,SUM!$A32)</f>
        <v>0</v>
      </c>
      <c r="BA32" s="37">
        <f ca="1">OFFSET(STAT!$D$1,SUM!BA$3-1,SUM!$A32)</f>
        <v>0</v>
      </c>
      <c r="BB32" s="37">
        <f ca="1">OFFSET(STAT!$D$1,SUM!BB$3-1,SUM!$A32)</f>
        <v>0</v>
      </c>
      <c r="BC32" s="37">
        <f ca="1">OFFSET(STAT!$D$1,SUM!BC$3-1,SUM!$A32)</f>
        <v>0</v>
      </c>
    </row>
    <row r="33" spans="1:55" x14ac:dyDescent="0.2">
      <c r="A33" s="86">
        <f>SAMP!A30</f>
        <v>29</v>
      </c>
      <c r="B33" s="88" t="str">
        <f>SAMP!C30&amp;", "&amp;SAMP!D30</f>
        <v xml:space="preserve">, </v>
      </c>
      <c r="C33" s="89">
        <f>SAMP!B30</f>
        <v>0</v>
      </c>
      <c r="D33" s="37">
        <f ca="1">OFFSET(STAT!$D$1,SUM!D$3-1,SUM!$A33)</f>
        <v>0</v>
      </c>
      <c r="E33" s="37">
        <f ca="1">OFFSET(STAT!$D$1,SUM!E$3-1,SUM!$A33)</f>
        <v>0</v>
      </c>
      <c r="F33" s="37">
        <f ca="1">OFFSET(STAT!$D$1,SUM!F$3-1,SUM!$A33)</f>
        <v>0</v>
      </c>
      <c r="G33" s="37">
        <f ca="1">OFFSET(STAT!$D$1,SUM!G$3-1,SUM!$A33)</f>
        <v>0</v>
      </c>
      <c r="H33" s="37">
        <f ca="1">OFFSET(STAT!$D$1,SUM!H$3-1,SUM!$A33)</f>
        <v>0</v>
      </c>
      <c r="I33" s="37">
        <f ca="1">OFFSET(STAT!$D$1,SUM!I$3-1,SUM!$A33)</f>
        <v>0</v>
      </c>
      <c r="J33" s="37">
        <f ca="1">OFFSET(STAT!$D$1,SUM!J$3-1,SUM!$A33)</f>
        <v>0</v>
      </c>
      <c r="K33" s="37">
        <f ca="1">OFFSET(STAT!$D$1,SUM!K$3-1,SUM!$A33)</f>
        <v>0</v>
      </c>
      <c r="L33" s="37">
        <f ca="1">OFFSET(STAT!$D$1,SUM!L$3-1,SUM!$A33)</f>
        <v>0</v>
      </c>
      <c r="M33" s="37">
        <f ca="1">OFFSET(STAT!$D$1,SUM!M$3-1,SUM!$A33)</f>
        <v>0</v>
      </c>
      <c r="N33" s="37">
        <f ca="1">OFFSET(STAT!$D$1,SUM!N$3-1,SUM!$A33)</f>
        <v>0</v>
      </c>
      <c r="O33" s="37">
        <f ca="1">OFFSET(STAT!$D$1,SUM!O$3-1,SUM!$A33)</f>
        <v>0</v>
      </c>
      <c r="P33" s="37">
        <f ca="1">OFFSET(STAT!$D$1,SUM!P$3-1,SUM!$A33)</f>
        <v>0</v>
      </c>
      <c r="Q33" s="37">
        <f ca="1">OFFSET(STAT!$D$1,SUM!Q$3-1,SUM!$A33)</f>
        <v>0</v>
      </c>
      <c r="R33" s="37">
        <f ca="1">OFFSET(STAT!$D$1,SUM!R$3-1,SUM!$A33)</f>
        <v>0</v>
      </c>
      <c r="S33" s="37">
        <f ca="1">OFFSET(STAT!$D$1,SUM!S$3-1,SUM!$A33)</f>
        <v>0</v>
      </c>
      <c r="T33" s="37">
        <f ca="1">OFFSET(STAT!$D$1,SUM!T$3-1,SUM!$A33)</f>
        <v>0</v>
      </c>
      <c r="U33" s="37">
        <f ca="1">OFFSET(STAT!$D$1,SUM!U$3-1,SUM!$A33)</f>
        <v>0</v>
      </c>
      <c r="V33" s="37">
        <f ca="1">OFFSET(STAT!$D$1,SUM!V$3-1,SUM!$A33)</f>
        <v>0</v>
      </c>
      <c r="W33" s="37">
        <f ca="1">OFFSET(STAT!$D$1,SUM!W$3-1,SUM!$A33)</f>
        <v>0</v>
      </c>
      <c r="X33" s="37">
        <f ca="1">OFFSET(STAT!$D$1,SUM!X$3-1,SUM!$A33)</f>
        <v>0</v>
      </c>
      <c r="Y33" s="37">
        <f ca="1">OFFSET(STAT!$D$1,SUM!Y$3-1,SUM!$A33)</f>
        <v>0</v>
      </c>
      <c r="Z33" s="37">
        <f ca="1">OFFSET(STAT!$D$1,SUM!Z$3-1,SUM!$A33)</f>
        <v>0</v>
      </c>
      <c r="AA33" s="37">
        <f ca="1">OFFSET(STAT!$D$1,SUM!AA$3-1,SUM!$A33)</f>
        <v>0</v>
      </c>
      <c r="AB33" s="37">
        <f ca="1">OFFSET(STAT!$D$1,SUM!AB$3-1,SUM!$A33)</f>
        <v>0</v>
      </c>
      <c r="AC33" s="37">
        <f ca="1">OFFSET(STAT!$D$1,SUM!AC$3-1,SUM!$A33)</f>
        <v>0</v>
      </c>
      <c r="AD33" s="37">
        <f ca="1">OFFSET(STAT!$D$1,SUM!AD$3-1,SUM!$A33)</f>
        <v>0</v>
      </c>
      <c r="AE33" s="37">
        <f ca="1">OFFSET(STAT!$D$1,SUM!AE$3-1,SUM!$A33)</f>
        <v>0</v>
      </c>
      <c r="AF33" s="37">
        <f ca="1">OFFSET(STAT!$D$1,SUM!AF$3-1,SUM!$A33)</f>
        <v>0</v>
      </c>
      <c r="AG33" s="37">
        <f ca="1">OFFSET(STAT!$D$1,SUM!AG$3-1,SUM!$A33)</f>
        <v>0</v>
      </c>
      <c r="AH33" s="37">
        <f ca="1">OFFSET(STAT!$D$1,SUM!AH$3-1,SUM!$A33)</f>
        <v>0</v>
      </c>
      <c r="AI33" s="37">
        <f ca="1">OFFSET(STAT!$D$1,SUM!AI$3-1,SUM!$A33)</f>
        <v>0</v>
      </c>
      <c r="AJ33" s="37">
        <f ca="1">OFFSET(STAT!$D$1,SUM!AJ$3-1,SUM!$A33)</f>
        <v>0</v>
      </c>
      <c r="AK33" s="37">
        <f ca="1">OFFSET(STAT!$D$1,SUM!AK$3-1,SUM!$A33)</f>
        <v>0</v>
      </c>
      <c r="AL33" s="37">
        <f ca="1">OFFSET(STAT!$D$1,SUM!AL$3-1,SUM!$A33)</f>
        <v>0</v>
      </c>
      <c r="AM33" s="37">
        <f ca="1">OFFSET(STAT!$D$1,SUM!AM$3-1,SUM!$A33)</f>
        <v>0</v>
      </c>
      <c r="AN33" s="37">
        <f ca="1">OFFSET(STAT!$D$1,SUM!AN$3-1,SUM!$A33)</f>
        <v>0</v>
      </c>
      <c r="AO33" s="37">
        <f ca="1">OFFSET(STAT!$D$1,SUM!AO$3-1,SUM!$A33)</f>
        <v>0</v>
      </c>
      <c r="AP33" s="37">
        <f ca="1">OFFSET(STAT!$D$1,SUM!AP$3-1,SUM!$A33)</f>
        <v>0</v>
      </c>
      <c r="AQ33" s="37">
        <f ca="1">OFFSET(STAT!$D$1,SUM!AQ$3-1,SUM!$A33)</f>
        <v>0</v>
      </c>
      <c r="AR33" s="37">
        <f ca="1">OFFSET(STAT!$D$1,SUM!AR$3-1,SUM!$A33)</f>
        <v>0</v>
      </c>
      <c r="AS33" s="37">
        <f ca="1">OFFSET(STAT!$D$1,SUM!AS$3-1,SUM!$A33)</f>
        <v>0</v>
      </c>
      <c r="AT33" s="37">
        <f ca="1">OFFSET(STAT!$D$1,SUM!AT$3-1,SUM!$A33)</f>
        <v>0</v>
      </c>
      <c r="AU33" s="37">
        <f ca="1">OFFSET(STAT!$D$1,SUM!AU$3-1,SUM!$A33)</f>
        <v>0</v>
      </c>
      <c r="AV33" s="37">
        <f ca="1">OFFSET(STAT!$D$1,SUM!AV$3-1,SUM!$A33)</f>
        <v>0</v>
      </c>
      <c r="AW33" s="37">
        <f ca="1">OFFSET(STAT!$D$1,SUM!AW$3-1,SUM!$A33)</f>
        <v>0</v>
      </c>
      <c r="AX33" s="37">
        <f ca="1">OFFSET(STAT!$D$1,SUM!AX$3-1,SUM!$A33)</f>
        <v>0</v>
      </c>
      <c r="AY33" s="37">
        <f ca="1">OFFSET(STAT!$D$1,SUM!AY$3-1,SUM!$A33)</f>
        <v>0</v>
      </c>
      <c r="AZ33" s="37">
        <f ca="1">OFFSET(STAT!$D$1,SUM!AZ$3-1,SUM!$A33)</f>
        <v>0</v>
      </c>
      <c r="BA33" s="37">
        <f ca="1">OFFSET(STAT!$D$1,SUM!BA$3-1,SUM!$A33)</f>
        <v>0</v>
      </c>
      <c r="BB33" s="37">
        <f ca="1">OFFSET(STAT!$D$1,SUM!BB$3-1,SUM!$A33)</f>
        <v>0</v>
      </c>
      <c r="BC33" s="37">
        <f ca="1">OFFSET(STAT!$D$1,SUM!BC$3-1,SUM!$A33)</f>
        <v>0</v>
      </c>
    </row>
    <row r="34" spans="1:55" x14ac:dyDescent="0.2">
      <c r="A34" s="86">
        <f>SAMP!A31</f>
        <v>30</v>
      </c>
      <c r="B34" s="88" t="str">
        <f>SAMP!C31&amp;", "&amp;SAMP!D31</f>
        <v xml:space="preserve">, </v>
      </c>
      <c r="C34" s="89">
        <f>SAMP!B31</f>
        <v>0</v>
      </c>
      <c r="D34" s="37">
        <f ca="1">OFFSET(STAT!$D$1,SUM!D$3-1,SUM!$A34)</f>
        <v>0</v>
      </c>
      <c r="E34" s="37">
        <f ca="1">OFFSET(STAT!$D$1,SUM!E$3-1,SUM!$A34)</f>
        <v>0</v>
      </c>
      <c r="F34" s="37">
        <f ca="1">OFFSET(STAT!$D$1,SUM!F$3-1,SUM!$A34)</f>
        <v>0</v>
      </c>
      <c r="G34" s="37">
        <f ca="1">OFFSET(STAT!$D$1,SUM!G$3-1,SUM!$A34)</f>
        <v>0</v>
      </c>
      <c r="H34" s="37">
        <f ca="1">OFFSET(STAT!$D$1,SUM!H$3-1,SUM!$A34)</f>
        <v>0</v>
      </c>
      <c r="I34" s="37">
        <f ca="1">OFFSET(STAT!$D$1,SUM!I$3-1,SUM!$A34)</f>
        <v>0</v>
      </c>
      <c r="J34" s="37">
        <f ca="1">OFFSET(STAT!$D$1,SUM!J$3-1,SUM!$A34)</f>
        <v>0</v>
      </c>
      <c r="K34" s="37">
        <f ca="1">OFFSET(STAT!$D$1,SUM!K$3-1,SUM!$A34)</f>
        <v>0</v>
      </c>
      <c r="L34" s="37">
        <f ca="1">OFFSET(STAT!$D$1,SUM!L$3-1,SUM!$A34)</f>
        <v>0</v>
      </c>
      <c r="M34" s="37">
        <f ca="1">OFFSET(STAT!$D$1,SUM!M$3-1,SUM!$A34)</f>
        <v>0</v>
      </c>
      <c r="N34" s="37">
        <f ca="1">OFFSET(STAT!$D$1,SUM!N$3-1,SUM!$A34)</f>
        <v>0</v>
      </c>
      <c r="O34" s="37">
        <f ca="1">OFFSET(STAT!$D$1,SUM!O$3-1,SUM!$A34)</f>
        <v>0</v>
      </c>
      <c r="P34" s="37">
        <f ca="1">OFFSET(STAT!$D$1,SUM!P$3-1,SUM!$A34)</f>
        <v>0</v>
      </c>
      <c r="Q34" s="37">
        <f ca="1">OFFSET(STAT!$D$1,SUM!Q$3-1,SUM!$A34)</f>
        <v>0</v>
      </c>
      <c r="R34" s="37">
        <f ca="1">OFFSET(STAT!$D$1,SUM!R$3-1,SUM!$A34)</f>
        <v>0</v>
      </c>
      <c r="S34" s="37">
        <f ca="1">OFFSET(STAT!$D$1,SUM!S$3-1,SUM!$A34)</f>
        <v>0</v>
      </c>
      <c r="T34" s="37">
        <f ca="1">OFFSET(STAT!$D$1,SUM!T$3-1,SUM!$A34)</f>
        <v>0</v>
      </c>
      <c r="U34" s="37">
        <f ca="1">OFFSET(STAT!$D$1,SUM!U$3-1,SUM!$A34)</f>
        <v>0</v>
      </c>
      <c r="V34" s="37">
        <f ca="1">OFFSET(STAT!$D$1,SUM!V$3-1,SUM!$A34)</f>
        <v>0</v>
      </c>
      <c r="W34" s="37">
        <f ca="1">OFFSET(STAT!$D$1,SUM!W$3-1,SUM!$A34)</f>
        <v>0</v>
      </c>
      <c r="X34" s="37">
        <f ca="1">OFFSET(STAT!$D$1,SUM!X$3-1,SUM!$A34)</f>
        <v>0</v>
      </c>
      <c r="Y34" s="37">
        <f ca="1">OFFSET(STAT!$D$1,SUM!Y$3-1,SUM!$A34)</f>
        <v>0</v>
      </c>
      <c r="Z34" s="37">
        <f ca="1">OFFSET(STAT!$D$1,SUM!Z$3-1,SUM!$A34)</f>
        <v>0</v>
      </c>
      <c r="AA34" s="37">
        <f ca="1">OFFSET(STAT!$D$1,SUM!AA$3-1,SUM!$A34)</f>
        <v>0</v>
      </c>
      <c r="AB34" s="37">
        <f ca="1">OFFSET(STAT!$D$1,SUM!AB$3-1,SUM!$A34)</f>
        <v>0</v>
      </c>
      <c r="AC34" s="37">
        <f ca="1">OFFSET(STAT!$D$1,SUM!AC$3-1,SUM!$A34)</f>
        <v>0</v>
      </c>
      <c r="AD34" s="37">
        <f ca="1">OFFSET(STAT!$D$1,SUM!AD$3-1,SUM!$A34)</f>
        <v>0</v>
      </c>
      <c r="AE34" s="37">
        <f ca="1">OFFSET(STAT!$D$1,SUM!AE$3-1,SUM!$A34)</f>
        <v>0</v>
      </c>
      <c r="AF34" s="37">
        <f ca="1">OFFSET(STAT!$D$1,SUM!AF$3-1,SUM!$A34)</f>
        <v>0</v>
      </c>
      <c r="AG34" s="37">
        <f ca="1">OFFSET(STAT!$D$1,SUM!AG$3-1,SUM!$A34)</f>
        <v>0</v>
      </c>
      <c r="AH34" s="37">
        <f ca="1">OFFSET(STAT!$D$1,SUM!AH$3-1,SUM!$A34)</f>
        <v>0</v>
      </c>
      <c r="AI34" s="37">
        <f ca="1">OFFSET(STAT!$D$1,SUM!AI$3-1,SUM!$A34)</f>
        <v>0</v>
      </c>
      <c r="AJ34" s="37">
        <f ca="1">OFFSET(STAT!$D$1,SUM!AJ$3-1,SUM!$A34)</f>
        <v>0</v>
      </c>
      <c r="AK34" s="37">
        <f ca="1">OFFSET(STAT!$D$1,SUM!AK$3-1,SUM!$A34)</f>
        <v>0</v>
      </c>
      <c r="AL34" s="37">
        <f ca="1">OFFSET(STAT!$D$1,SUM!AL$3-1,SUM!$A34)</f>
        <v>0</v>
      </c>
      <c r="AM34" s="37">
        <f ca="1">OFFSET(STAT!$D$1,SUM!AM$3-1,SUM!$A34)</f>
        <v>0</v>
      </c>
      <c r="AN34" s="37">
        <f ca="1">OFFSET(STAT!$D$1,SUM!AN$3-1,SUM!$A34)</f>
        <v>0</v>
      </c>
      <c r="AO34" s="37">
        <f ca="1">OFFSET(STAT!$D$1,SUM!AO$3-1,SUM!$A34)</f>
        <v>0</v>
      </c>
      <c r="AP34" s="37">
        <f ca="1">OFFSET(STAT!$D$1,SUM!AP$3-1,SUM!$A34)</f>
        <v>0</v>
      </c>
      <c r="AQ34" s="37">
        <f ca="1">OFFSET(STAT!$D$1,SUM!AQ$3-1,SUM!$A34)</f>
        <v>0</v>
      </c>
      <c r="AR34" s="37">
        <f ca="1">OFFSET(STAT!$D$1,SUM!AR$3-1,SUM!$A34)</f>
        <v>0</v>
      </c>
      <c r="AS34" s="37">
        <f ca="1">OFFSET(STAT!$D$1,SUM!AS$3-1,SUM!$A34)</f>
        <v>0</v>
      </c>
      <c r="AT34" s="37">
        <f ca="1">OFFSET(STAT!$D$1,SUM!AT$3-1,SUM!$A34)</f>
        <v>0</v>
      </c>
      <c r="AU34" s="37">
        <f ca="1">OFFSET(STAT!$D$1,SUM!AU$3-1,SUM!$A34)</f>
        <v>0</v>
      </c>
      <c r="AV34" s="37">
        <f ca="1">OFFSET(STAT!$D$1,SUM!AV$3-1,SUM!$A34)</f>
        <v>0</v>
      </c>
      <c r="AW34" s="37">
        <f ca="1">OFFSET(STAT!$D$1,SUM!AW$3-1,SUM!$A34)</f>
        <v>0</v>
      </c>
      <c r="AX34" s="37">
        <f ca="1">OFFSET(STAT!$D$1,SUM!AX$3-1,SUM!$A34)</f>
        <v>0</v>
      </c>
      <c r="AY34" s="37">
        <f ca="1">OFFSET(STAT!$D$1,SUM!AY$3-1,SUM!$A34)</f>
        <v>0</v>
      </c>
      <c r="AZ34" s="37">
        <f ca="1">OFFSET(STAT!$D$1,SUM!AZ$3-1,SUM!$A34)</f>
        <v>0</v>
      </c>
      <c r="BA34" s="37">
        <f ca="1">OFFSET(STAT!$D$1,SUM!BA$3-1,SUM!$A34)</f>
        <v>0</v>
      </c>
      <c r="BB34" s="37">
        <f ca="1">OFFSET(STAT!$D$1,SUM!BB$3-1,SUM!$A34)</f>
        <v>0</v>
      </c>
      <c r="BC34" s="37">
        <f ca="1">OFFSET(STAT!$D$1,SUM!BC$3-1,SUM!$A34)</f>
        <v>0</v>
      </c>
    </row>
    <row r="35" spans="1:55" x14ac:dyDescent="0.2">
      <c r="A35" s="86">
        <f>SAMP!A32</f>
        <v>31</v>
      </c>
      <c r="B35" s="88" t="str">
        <f>SAMP!C32&amp;", "&amp;SAMP!D32</f>
        <v xml:space="preserve">, </v>
      </c>
      <c r="C35" s="89">
        <f>SAMP!B32</f>
        <v>0</v>
      </c>
      <c r="D35" s="37">
        <f ca="1">OFFSET(STAT!$D$1,SUM!D$3-1,SUM!$A35)</f>
        <v>0</v>
      </c>
      <c r="E35" s="37">
        <f ca="1">OFFSET(STAT!$D$1,SUM!E$3-1,SUM!$A35)</f>
        <v>0</v>
      </c>
      <c r="F35" s="37">
        <f ca="1">OFFSET(STAT!$D$1,SUM!F$3-1,SUM!$A35)</f>
        <v>0</v>
      </c>
      <c r="G35" s="37">
        <f ca="1">OFFSET(STAT!$D$1,SUM!G$3-1,SUM!$A35)</f>
        <v>0</v>
      </c>
      <c r="H35" s="37">
        <f ca="1">OFFSET(STAT!$D$1,SUM!H$3-1,SUM!$A35)</f>
        <v>0</v>
      </c>
      <c r="I35" s="37">
        <f ca="1">OFFSET(STAT!$D$1,SUM!I$3-1,SUM!$A35)</f>
        <v>0</v>
      </c>
      <c r="J35" s="37">
        <f ca="1">OFFSET(STAT!$D$1,SUM!J$3-1,SUM!$A35)</f>
        <v>0</v>
      </c>
      <c r="K35" s="37">
        <f ca="1">OFFSET(STAT!$D$1,SUM!K$3-1,SUM!$A35)</f>
        <v>0</v>
      </c>
      <c r="L35" s="37">
        <f ca="1">OFFSET(STAT!$D$1,SUM!L$3-1,SUM!$A35)</f>
        <v>0</v>
      </c>
      <c r="M35" s="37">
        <f ca="1">OFFSET(STAT!$D$1,SUM!M$3-1,SUM!$A35)</f>
        <v>0</v>
      </c>
      <c r="N35" s="37">
        <f ca="1">OFFSET(STAT!$D$1,SUM!N$3-1,SUM!$A35)</f>
        <v>0</v>
      </c>
      <c r="O35" s="37">
        <f ca="1">OFFSET(STAT!$D$1,SUM!O$3-1,SUM!$A35)</f>
        <v>0</v>
      </c>
      <c r="P35" s="37">
        <f ca="1">OFFSET(STAT!$D$1,SUM!P$3-1,SUM!$A35)</f>
        <v>0</v>
      </c>
      <c r="Q35" s="37">
        <f ca="1">OFFSET(STAT!$D$1,SUM!Q$3-1,SUM!$A35)</f>
        <v>0</v>
      </c>
      <c r="R35" s="37">
        <f ca="1">OFFSET(STAT!$D$1,SUM!R$3-1,SUM!$A35)</f>
        <v>0</v>
      </c>
      <c r="S35" s="37">
        <f ca="1">OFFSET(STAT!$D$1,SUM!S$3-1,SUM!$A35)</f>
        <v>0</v>
      </c>
      <c r="T35" s="37">
        <f ca="1">OFFSET(STAT!$D$1,SUM!T$3-1,SUM!$A35)</f>
        <v>0</v>
      </c>
      <c r="U35" s="37">
        <f ca="1">OFFSET(STAT!$D$1,SUM!U$3-1,SUM!$A35)</f>
        <v>0</v>
      </c>
      <c r="V35" s="37">
        <f ca="1">OFFSET(STAT!$D$1,SUM!V$3-1,SUM!$A35)</f>
        <v>0</v>
      </c>
      <c r="W35" s="37">
        <f ca="1">OFFSET(STAT!$D$1,SUM!W$3-1,SUM!$A35)</f>
        <v>0</v>
      </c>
      <c r="X35" s="37">
        <f ca="1">OFFSET(STAT!$D$1,SUM!X$3-1,SUM!$A35)</f>
        <v>0</v>
      </c>
      <c r="Y35" s="37">
        <f ca="1">OFFSET(STAT!$D$1,SUM!Y$3-1,SUM!$A35)</f>
        <v>0</v>
      </c>
      <c r="Z35" s="37">
        <f ca="1">OFFSET(STAT!$D$1,SUM!Z$3-1,SUM!$A35)</f>
        <v>0</v>
      </c>
      <c r="AA35" s="37">
        <f ca="1">OFFSET(STAT!$D$1,SUM!AA$3-1,SUM!$A35)</f>
        <v>0</v>
      </c>
      <c r="AB35" s="37">
        <f ca="1">OFFSET(STAT!$D$1,SUM!AB$3-1,SUM!$A35)</f>
        <v>0</v>
      </c>
      <c r="AC35" s="37">
        <f ca="1">OFFSET(STAT!$D$1,SUM!AC$3-1,SUM!$A35)</f>
        <v>0</v>
      </c>
      <c r="AD35" s="37">
        <f ca="1">OFFSET(STAT!$D$1,SUM!AD$3-1,SUM!$A35)</f>
        <v>0</v>
      </c>
      <c r="AE35" s="37">
        <f ca="1">OFFSET(STAT!$D$1,SUM!AE$3-1,SUM!$A35)</f>
        <v>0</v>
      </c>
      <c r="AF35" s="37">
        <f ca="1">OFFSET(STAT!$D$1,SUM!AF$3-1,SUM!$A35)</f>
        <v>0</v>
      </c>
      <c r="AG35" s="37">
        <f ca="1">OFFSET(STAT!$D$1,SUM!AG$3-1,SUM!$A35)</f>
        <v>0</v>
      </c>
      <c r="AH35" s="37">
        <f ca="1">OFFSET(STAT!$D$1,SUM!AH$3-1,SUM!$A35)</f>
        <v>0</v>
      </c>
      <c r="AI35" s="37">
        <f ca="1">OFFSET(STAT!$D$1,SUM!AI$3-1,SUM!$A35)</f>
        <v>0</v>
      </c>
      <c r="AJ35" s="37">
        <f ca="1">OFFSET(STAT!$D$1,SUM!AJ$3-1,SUM!$A35)</f>
        <v>0</v>
      </c>
      <c r="AK35" s="37">
        <f ca="1">OFFSET(STAT!$D$1,SUM!AK$3-1,SUM!$A35)</f>
        <v>0</v>
      </c>
      <c r="AL35" s="37">
        <f ca="1">OFFSET(STAT!$D$1,SUM!AL$3-1,SUM!$A35)</f>
        <v>0</v>
      </c>
      <c r="AM35" s="37">
        <f ca="1">OFFSET(STAT!$D$1,SUM!AM$3-1,SUM!$A35)</f>
        <v>0</v>
      </c>
      <c r="AN35" s="37">
        <f ca="1">OFFSET(STAT!$D$1,SUM!AN$3-1,SUM!$A35)</f>
        <v>0</v>
      </c>
      <c r="AO35" s="37">
        <f ca="1">OFFSET(STAT!$D$1,SUM!AO$3-1,SUM!$A35)</f>
        <v>0</v>
      </c>
      <c r="AP35" s="37">
        <f ca="1">OFFSET(STAT!$D$1,SUM!AP$3-1,SUM!$A35)</f>
        <v>0</v>
      </c>
      <c r="AQ35" s="37">
        <f ca="1">OFFSET(STAT!$D$1,SUM!AQ$3-1,SUM!$A35)</f>
        <v>0</v>
      </c>
      <c r="AR35" s="37">
        <f ca="1">OFFSET(STAT!$D$1,SUM!AR$3-1,SUM!$A35)</f>
        <v>0</v>
      </c>
      <c r="AS35" s="37">
        <f ca="1">OFFSET(STAT!$D$1,SUM!AS$3-1,SUM!$A35)</f>
        <v>0</v>
      </c>
      <c r="AT35" s="37">
        <f ca="1">OFFSET(STAT!$D$1,SUM!AT$3-1,SUM!$A35)</f>
        <v>0</v>
      </c>
      <c r="AU35" s="37">
        <f ca="1">OFFSET(STAT!$D$1,SUM!AU$3-1,SUM!$A35)</f>
        <v>0</v>
      </c>
      <c r="AV35" s="37">
        <f ca="1">OFFSET(STAT!$D$1,SUM!AV$3-1,SUM!$A35)</f>
        <v>0</v>
      </c>
      <c r="AW35" s="37">
        <f ca="1">OFFSET(STAT!$D$1,SUM!AW$3-1,SUM!$A35)</f>
        <v>0</v>
      </c>
      <c r="AX35" s="37">
        <f ca="1">OFFSET(STAT!$D$1,SUM!AX$3-1,SUM!$A35)</f>
        <v>0</v>
      </c>
      <c r="AY35" s="37">
        <f ca="1">OFFSET(STAT!$D$1,SUM!AY$3-1,SUM!$A35)</f>
        <v>0</v>
      </c>
      <c r="AZ35" s="37">
        <f ca="1">OFFSET(STAT!$D$1,SUM!AZ$3-1,SUM!$A35)</f>
        <v>0</v>
      </c>
      <c r="BA35" s="37">
        <f ca="1">OFFSET(STAT!$D$1,SUM!BA$3-1,SUM!$A35)</f>
        <v>0</v>
      </c>
      <c r="BB35" s="37">
        <f ca="1">OFFSET(STAT!$D$1,SUM!BB$3-1,SUM!$A35)</f>
        <v>0</v>
      </c>
      <c r="BC35" s="37">
        <f ca="1">OFFSET(STAT!$D$1,SUM!BC$3-1,SUM!$A35)</f>
        <v>0</v>
      </c>
    </row>
    <row r="36" spans="1:55" x14ac:dyDescent="0.2">
      <c r="A36" s="86">
        <f>SAMP!A33</f>
        <v>32</v>
      </c>
      <c r="B36" s="88" t="str">
        <f>SAMP!C33&amp;", "&amp;SAMP!D33</f>
        <v xml:space="preserve">, </v>
      </c>
      <c r="C36" s="89">
        <f>SAMP!B33</f>
        <v>0</v>
      </c>
      <c r="D36" s="37">
        <f ca="1">OFFSET(STAT!$D$1,SUM!D$3-1,SUM!$A36)</f>
        <v>0</v>
      </c>
      <c r="E36" s="37">
        <f ca="1">OFFSET(STAT!$D$1,SUM!E$3-1,SUM!$A36)</f>
        <v>0</v>
      </c>
      <c r="F36" s="37">
        <f ca="1">OFFSET(STAT!$D$1,SUM!F$3-1,SUM!$A36)</f>
        <v>0</v>
      </c>
      <c r="G36" s="37">
        <f ca="1">OFFSET(STAT!$D$1,SUM!G$3-1,SUM!$A36)</f>
        <v>0</v>
      </c>
      <c r="H36" s="37">
        <f ca="1">OFFSET(STAT!$D$1,SUM!H$3-1,SUM!$A36)</f>
        <v>0</v>
      </c>
      <c r="I36" s="37">
        <f ca="1">OFFSET(STAT!$D$1,SUM!I$3-1,SUM!$A36)</f>
        <v>0</v>
      </c>
      <c r="J36" s="37">
        <f ca="1">OFFSET(STAT!$D$1,SUM!J$3-1,SUM!$A36)</f>
        <v>0</v>
      </c>
      <c r="K36" s="37">
        <f ca="1">OFFSET(STAT!$D$1,SUM!K$3-1,SUM!$A36)</f>
        <v>0</v>
      </c>
      <c r="L36" s="37">
        <f ca="1">OFFSET(STAT!$D$1,SUM!L$3-1,SUM!$A36)</f>
        <v>0</v>
      </c>
      <c r="M36" s="37">
        <f ca="1">OFFSET(STAT!$D$1,SUM!M$3-1,SUM!$A36)</f>
        <v>0</v>
      </c>
      <c r="N36" s="37">
        <f ca="1">OFFSET(STAT!$D$1,SUM!N$3-1,SUM!$A36)</f>
        <v>0</v>
      </c>
      <c r="O36" s="37">
        <f ca="1">OFFSET(STAT!$D$1,SUM!O$3-1,SUM!$A36)</f>
        <v>0</v>
      </c>
      <c r="P36" s="37">
        <f ca="1">OFFSET(STAT!$D$1,SUM!P$3-1,SUM!$A36)</f>
        <v>0</v>
      </c>
      <c r="Q36" s="37">
        <f ca="1">OFFSET(STAT!$D$1,SUM!Q$3-1,SUM!$A36)</f>
        <v>0</v>
      </c>
      <c r="R36" s="37">
        <f ca="1">OFFSET(STAT!$D$1,SUM!R$3-1,SUM!$A36)</f>
        <v>0</v>
      </c>
      <c r="S36" s="37">
        <f ca="1">OFFSET(STAT!$D$1,SUM!S$3-1,SUM!$A36)</f>
        <v>0</v>
      </c>
      <c r="T36" s="37">
        <f ca="1">OFFSET(STAT!$D$1,SUM!T$3-1,SUM!$A36)</f>
        <v>0</v>
      </c>
      <c r="U36" s="37">
        <f ca="1">OFFSET(STAT!$D$1,SUM!U$3-1,SUM!$A36)</f>
        <v>0</v>
      </c>
      <c r="V36" s="37">
        <f ca="1">OFFSET(STAT!$D$1,SUM!V$3-1,SUM!$A36)</f>
        <v>0</v>
      </c>
      <c r="W36" s="37">
        <f ca="1">OFFSET(STAT!$D$1,SUM!W$3-1,SUM!$A36)</f>
        <v>0</v>
      </c>
      <c r="X36" s="37">
        <f ca="1">OFFSET(STAT!$D$1,SUM!X$3-1,SUM!$A36)</f>
        <v>0</v>
      </c>
      <c r="Y36" s="37">
        <f ca="1">OFFSET(STAT!$D$1,SUM!Y$3-1,SUM!$A36)</f>
        <v>0</v>
      </c>
      <c r="Z36" s="37">
        <f ca="1">OFFSET(STAT!$D$1,SUM!Z$3-1,SUM!$A36)</f>
        <v>0</v>
      </c>
      <c r="AA36" s="37">
        <f ca="1">OFFSET(STAT!$D$1,SUM!AA$3-1,SUM!$A36)</f>
        <v>0</v>
      </c>
      <c r="AB36" s="37">
        <f ca="1">OFFSET(STAT!$D$1,SUM!AB$3-1,SUM!$A36)</f>
        <v>0</v>
      </c>
      <c r="AC36" s="37">
        <f ca="1">OFFSET(STAT!$D$1,SUM!AC$3-1,SUM!$A36)</f>
        <v>0</v>
      </c>
      <c r="AD36" s="37">
        <f ca="1">OFFSET(STAT!$D$1,SUM!AD$3-1,SUM!$A36)</f>
        <v>0</v>
      </c>
      <c r="AE36" s="37">
        <f ca="1">OFFSET(STAT!$D$1,SUM!AE$3-1,SUM!$A36)</f>
        <v>0</v>
      </c>
      <c r="AF36" s="37">
        <f ca="1">OFFSET(STAT!$D$1,SUM!AF$3-1,SUM!$A36)</f>
        <v>0</v>
      </c>
      <c r="AG36" s="37">
        <f ca="1">OFFSET(STAT!$D$1,SUM!AG$3-1,SUM!$A36)</f>
        <v>0</v>
      </c>
      <c r="AH36" s="37">
        <f ca="1">OFFSET(STAT!$D$1,SUM!AH$3-1,SUM!$A36)</f>
        <v>0</v>
      </c>
      <c r="AI36" s="37">
        <f ca="1">OFFSET(STAT!$D$1,SUM!AI$3-1,SUM!$A36)</f>
        <v>0</v>
      </c>
      <c r="AJ36" s="37">
        <f ca="1">OFFSET(STAT!$D$1,SUM!AJ$3-1,SUM!$A36)</f>
        <v>0</v>
      </c>
      <c r="AK36" s="37">
        <f ca="1">OFFSET(STAT!$D$1,SUM!AK$3-1,SUM!$A36)</f>
        <v>0</v>
      </c>
      <c r="AL36" s="37">
        <f ca="1">OFFSET(STAT!$D$1,SUM!AL$3-1,SUM!$A36)</f>
        <v>0</v>
      </c>
      <c r="AM36" s="37">
        <f ca="1">OFFSET(STAT!$D$1,SUM!AM$3-1,SUM!$A36)</f>
        <v>0</v>
      </c>
      <c r="AN36" s="37">
        <f ca="1">OFFSET(STAT!$D$1,SUM!AN$3-1,SUM!$A36)</f>
        <v>0</v>
      </c>
      <c r="AO36" s="37">
        <f ca="1">OFFSET(STAT!$D$1,SUM!AO$3-1,SUM!$A36)</f>
        <v>0</v>
      </c>
      <c r="AP36" s="37">
        <f ca="1">OFFSET(STAT!$D$1,SUM!AP$3-1,SUM!$A36)</f>
        <v>0</v>
      </c>
      <c r="AQ36" s="37">
        <f ca="1">OFFSET(STAT!$D$1,SUM!AQ$3-1,SUM!$A36)</f>
        <v>0</v>
      </c>
      <c r="AR36" s="37">
        <f ca="1">OFFSET(STAT!$D$1,SUM!AR$3-1,SUM!$A36)</f>
        <v>0</v>
      </c>
      <c r="AS36" s="37">
        <f ca="1">OFFSET(STAT!$D$1,SUM!AS$3-1,SUM!$A36)</f>
        <v>0</v>
      </c>
      <c r="AT36" s="37">
        <f ca="1">OFFSET(STAT!$D$1,SUM!AT$3-1,SUM!$A36)</f>
        <v>0</v>
      </c>
      <c r="AU36" s="37">
        <f ca="1">OFFSET(STAT!$D$1,SUM!AU$3-1,SUM!$A36)</f>
        <v>0</v>
      </c>
      <c r="AV36" s="37">
        <f ca="1">OFFSET(STAT!$D$1,SUM!AV$3-1,SUM!$A36)</f>
        <v>0</v>
      </c>
      <c r="AW36" s="37">
        <f ca="1">OFFSET(STAT!$D$1,SUM!AW$3-1,SUM!$A36)</f>
        <v>0</v>
      </c>
      <c r="AX36" s="37">
        <f ca="1">OFFSET(STAT!$D$1,SUM!AX$3-1,SUM!$A36)</f>
        <v>0</v>
      </c>
      <c r="AY36" s="37">
        <f ca="1">OFFSET(STAT!$D$1,SUM!AY$3-1,SUM!$A36)</f>
        <v>0</v>
      </c>
      <c r="AZ36" s="37">
        <f ca="1">OFFSET(STAT!$D$1,SUM!AZ$3-1,SUM!$A36)</f>
        <v>0</v>
      </c>
      <c r="BA36" s="37">
        <f ca="1">OFFSET(STAT!$D$1,SUM!BA$3-1,SUM!$A36)</f>
        <v>0</v>
      </c>
      <c r="BB36" s="37">
        <f ca="1">OFFSET(STAT!$D$1,SUM!BB$3-1,SUM!$A36)</f>
        <v>0</v>
      </c>
      <c r="BC36" s="37">
        <f ca="1">OFFSET(STAT!$D$1,SUM!BC$3-1,SUM!$A36)</f>
        <v>0</v>
      </c>
    </row>
    <row r="37" spans="1:55" x14ac:dyDescent="0.2">
      <c r="A37" s="86">
        <f>SAMP!A34</f>
        <v>33</v>
      </c>
      <c r="B37" s="88" t="str">
        <f>SAMP!C34&amp;", "&amp;SAMP!D34</f>
        <v xml:space="preserve">, </v>
      </c>
      <c r="C37" s="89">
        <f>SAMP!B34</f>
        <v>0</v>
      </c>
      <c r="D37" s="37">
        <f ca="1">OFFSET(STAT!$D$1,SUM!D$3-1,SUM!$A37)</f>
        <v>0</v>
      </c>
      <c r="E37" s="37">
        <f ca="1">OFFSET(STAT!$D$1,SUM!E$3-1,SUM!$A37)</f>
        <v>0</v>
      </c>
      <c r="F37" s="37">
        <f ca="1">OFFSET(STAT!$D$1,SUM!F$3-1,SUM!$A37)</f>
        <v>0</v>
      </c>
      <c r="G37" s="37">
        <f ca="1">OFFSET(STAT!$D$1,SUM!G$3-1,SUM!$A37)</f>
        <v>0</v>
      </c>
      <c r="H37" s="37">
        <f ca="1">OFFSET(STAT!$D$1,SUM!H$3-1,SUM!$A37)</f>
        <v>0</v>
      </c>
      <c r="I37" s="37">
        <f ca="1">OFFSET(STAT!$D$1,SUM!I$3-1,SUM!$A37)</f>
        <v>0</v>
      </c>
      <c r="J37" s="37">
        <f ca="1">OFFSET(STAT!$D$1,SUM!J$3-1,SUM!$A37)</f>
        <v>0</v>
      </c>
      <c r="K37" s="37">
        <f ca="1">OFFSET(STAT!$D$1,SUM!K$3-1,SUM!$A37)</f>
        <v>0</v>
      </c>
      <c r="L37" s="37">
        <f ca="1">OFFSET(STAT!$D$1,SUM!L$3-1,SUM!$A37)</f>
        <v>0</v>
      </c>
      <c r="M37" s="37">
        <f ca="1">OFFSET(STAT!$D$1,SUM!M$3-1,SUM!$A37)</f>
        <v>0</v>
      </c>
      <c r="N37" s="37">
        <f ca="1">OFFSET(STAT!$D$1,SUM!N$3-1,SUM!$A37)</f>
        <v>0</v>
      </c>
      <c r="O37" s="37">
        <f ca="1">OFFSET(STAT!$D$1,SUM!O$3-1,SUM!$A37)</f>
        <v>0</v>
      </c>
      <c r="P37" s="37">
        <f ca="1">OFFSET(STAT!$D$1,SUM!P$3-1,SUM!$A37)</f>
        <v>0</v>
      </c>
      <c r="Q37" s="37">
        <f ca="1">OFFSET(STAT!$D$1,SUM!Q$3-1,SUM!$A37)</f>
        <v>0</v>
      </c>
      <c r="R37" s="37">
        <f ca="1">OFFSET(STAT!$D$1,SUM!R$3-1,SUM!$A37)</f>
        <v>0</v>
      </c>
      <c r="S37" s="37">
        <f ca="1">OFFSET(STAT!$D$1,SUM!S$3-1,SUM!$A37)</f>
        <v>0</v>
      </c>
      <c r="T37" s="37">
        <f ca="1">OFFSET(STAT!$D$1,SUM!T$3-1,SUM!$A37)</f>
        <v>0</v>
      </c>
      <c r="U37" s="37">
        <f ca="1">OFFSET(STAT!$D$1,SUM!U$3-1,SUM!$A37)</f>
        <v>0</v>
      </c>
      <c r="V37" s="37">
        <f ca="1">OFFSET(STAT!$D$1,SUM!V$3-1,SUM!$A37)</f>
        <v>0</v>
      </c>
      <c r="W37" s="37">
        <f ca="1">OFFSET(STAT!$D$1,SUM!W$3-1,SUM!$A37)</f>
        <v>0</v>
      </c>
      <c r="X37" s="37">
        <f ca="1">OFFSET(STAT!$D$1,SUM!X$3-1,SUM!$A37)</f>
        <v>0</v>
      </c>
      <c r="Y37" s="37">
        <f ca="1">OFFSET(STAT!$D$1,SUM!Y$3-1,SUM!$A37)</f>
        <v>0</v>
      </c>
      <c r="Z37" s="37">
        <f ca="1">OFFSET(STAT!$D$1,SUM!Z$3-1,SUM!$A37)</f>
        <v>0</v>
      </c>
      <c r="AA37" s="37">
        <f ca="1">OFFSET(STAT!$D$1,SUM!AA$3-1,SUM!$A37)</f>
        <v>0</v>
      </c>
      <c r="AB37" s="37">
        <f ca="1">OFFSET(STAT!$D$1,SUM!AB$3-1,SUM!$A37)</f>
        <v>0</v>
      </c>
      <c r="AC37" s="37">
        <f ca="1">OFFSET(STAT!$D$1,SUM!AC$3-1,SUM!$A37)</f>
        <v>0</v>
      </c>
      <c r="AD37" s="37">
        <f ca="1">OFFSET(STAT!$D$1,SUM!AD$3-1,SUM!$A37)</f>
        <v>0</v>
      </c>
      <c r="AE37" s="37">
        <f ca="1">OFFSET(STAT!$D$1,SUM!AE$3-1,SUM!$A37)</f>
        <v>0</v>
      </c>
      <c r="AF37" s="37">
        <f ca="1">OFFSET(STAT!$D$1,SUM!AF$3-1,SUM!$A37)</f>
        <v>0</v>
      </c>
      <c r="AG37" s="37">
        <f ca="1">OFFSET(STAT!$D$1,SUM!AG$3-1,SUM!$A37)</f>
        <v>0</v>
      </c>
      <c r="AH37" s="37">
        <f ca="1">OFFSET(STAT!$D$1,SUM!AH$3-1,SUM!$A37)</f>
        <v>0</v>
      </c>
      <c r="AI37" s="37">
        <f ca="1">OFFSET(STAT!$D$1,SUM!AI$3-1,SUM!$A37)</f>
        <v>0</v>
      </c>
      <c r="AJ37" s="37">
        <f ca="1">OFFSET(STAT!$D$1,SUM!AJ$3-1,SUM!$A37)</f>
        <v>0</v>
      </c>
      <c r="AK37" s="37">
        <f ca="1">OFFSET(STAT!$D$1,SUM!AK$3-1,SUM!$A37)</f>
        <v>0</v>
      </c>
      <c r="AL37" s="37">
        <f ca="1">OFFSET(STAT!$D$1,SUM!AL$3-1,SUM!$A37)</f>
        <v>0</v>
      </c>
      <c r="AM37" s="37">
        <f ca="1">OFFSET(STAT!$D$1,SUM!AM$3-1,SUM!$A37)</f>
        <v>0</v>
      </c>
      <c r="AN37" s="37">
        <f ca="1">OFFSET(STAT!$D$1,SUM!AN$3-1,SUM!$A37)</f>
        <v>0</v>
      </c>
      <c r="AO37" s="37">
        <f ca="1">OFFSET(STAT!$D$1,SUM!AO$3-1,SUM!$A37)</f>
        <v>0</v>
      </c>
      <c r="AP37" s="37">
        <f ca="1">OFFSET(STAT!$D$1,SUM!AP$3-1,SUM!$A37)</f>
        <v>0</v>
      </c>
      <c r="AQ37" s="37">
        <f ca="1">OFFSET(STAT!$D$1,SUM!AQ$3-1,SUM!$A37)</f>
        <v>0</v>
      </c>
      <c r="AR37" s="37">
        <f ca="1">OFFSET(STAT!$D$1,SUM!AR$3-1,SUM!$A37)</f>
        <v>0</v>
      </c>
      <c r="AS37" s="37">
        <f ca="1">OFFSET(STAT!$D$1,SUM!AS$3-1,SUM!$A37)</f>
        <v>0</v>
      </c>
      <c r="AT37" s="37">
        <f ca="1">OFFSET(STAT!$D$1,SUM!AT$3-1,SUM!$A37)</f>
        <v>0</v>
      </c>
      <c r="AU37" s="37">
        <f ca="1">OFFSET(STAT!$D$1,SUM!AU$3-1,SUM!$A37)</f>
        <v>0</v>
      </c>
      <c r="AV37" s="37">
        <f ca="1">OFFSET(STAT!$D$1,SUM!AV$3-1,SUM!$A37)</f>
        <v>0</v>
      </c>
      <c r="AW37" s="37">
        <f ca="1">OFFSET(STAT!$D$1,SUM!AW$3-1,SUM!$A37)</f>
        <v>0</v>
      </c>
      <c r="AX37" s="37">
        <f ca="1">OFFSET(STAT!$D$1,SUM!AX$3-1,SUM!$A37)</f>
        <v>0</v>
      </c>
      <c r="AY37" s="37">
        <f ca="1">OFFSET(STAT!$D$1,SUM!AY$3-1,SUM!$A37)</f>
        <v>0</v>
      </c>
      <c r="AZ37" s="37">
        <f ca="1">OFFSET(STAT!$D$1,SUM!AZ$3-1,SUM!$A37)</f>
        <v>0</v>
      </c>
      <c r="BA37" s="37">
        <f ca="1">OFFSET(STAT!$D$1,SUM!BA$3-1,SUM!$A37)</f>
        <v>0</v>
      </c>
      <c r="BB37" s="37">
        <f ca="1">OFFSET(STAT!$D$1,SUM!BB$3-1,SUM!$A37)</f>
        <v>0</v>
      </c>
      <c r="BC37" s="37">
        <f ca="1">OFFSET(STAT!$D$1,SUM!BC$3-1,SUM!$A37)</f>
        <v>0</v>
      </c>
    </row>
    <row r="38" spans="1:55" x14ac:dyDescent="0.2">
      <c r="A38" s="86">
        <f>SAMP!A35</f>
        <v>34</v>
      </c>
      <c r="B38" s="88" t="str">
        <f>SAMP!C35&amp;", "&amp;SAMP!D35</f>
        <v xml:space="preserve">, </v>
      </c>
      <c r="C38" s="89">
        <f>SAMP!B35</f>
        <v>0</v>
      </c>
      <c r="D38" s="37">
        <f ca="1">OFFSET(STAT!$D$1,SUM!D$3-1,SUM!$A38)</f>
        <v>0</v>
      </c>
      <c r="E38" s="37">
        <f ca="1">OFFSET(STAT!$D$1,SUM!E$3-1,SUM!$A38)</f>
        <v>0</v>
      </c>
      <c r="F38" s="37">
        <f ca="1">OFFSET(STAT!$D$1,SUM!F$3-1,SUM!$A38)</f>
        <v>0</v>
      </c>
      <c r="G38" s="37">
        <f ca="1">OFFSET(STAT!$D$1,SUM!G$3-1,SUM!$A38)</f>
        <v>0</v>
      </c>
      <c r="H38" s="37">
        <f ca="1">OFFSET(STAT!$D$1,SUM!H$3-1,SUM!$A38)</f>
        <v>0</v>
      </c>
      <c r="I38" s="37">
        <f ca="1">OFFSET(STAT!$D$1,SUM!I$3-1,SUM!$A38)</f>
        <v>0</v>
      </c>
      <c r="J38" s="37">
        <f ca="1">OFFSET(STAT!$D$1,SUM!J$3-1,SUM!$A38)</f>
        <v>0</v>
      </c>
      <c r="K38" s="37">
        <f ca="1">OFFSET(STAT!$D$1,SUM!K$3-1,SUM!$A38)</f>
        <v>0</v>
      </c>
      <c r="L38" s="37">
        <f ca="1">OFFSET(STAT!$D$1,SUM!L$3-1,SUM!$A38)</f>
        <v>0</v>
      </c>
      <c r="M38" s="37">
        <f ca="1">OFFSET(STAT!$D$1,SUM!M$3-1,SUM!$A38)</f>
        <v>0</v>
      </c>
      <c r="N38" s="37">
        <f ca="1">OFFSET(STAT!$D$1,SUM!N$3-1,SUM!$A38)</f>
        <v>0</v>
      </c>
      <c r="O38" s="37">
        <f ca="1">OFFSET(STAT!$D$1,SUM!O$3-1,SUM!$A38)</f>
        <v>0</v>
      </c>
      <c r="P38" s="37">
        <f ca="1">OFFSET(STAT!$D$1,SUM!P$3-1,SUM!$A38)</f>
        <v>0</v>
      </c>
      <c r="Q38" s="37">
        <f ca="1">OFFSET(STAT!$D$1,SUM!Q$3-1,SUM!$A38)</f>
        <v>0</v>
      </c>
      <c r="R38" s="37">
        <f ca="1">OFFSET(STAT!$D$1,SUM!R$3-1,SUM!$A38)</f>
        <v>0</v>
      </c>
      <c r="S38" s="37">
        <f ca="1">OFFSET(STAT!$D$1,SUM!S$3-1,SUM!$A38)</f>
        <v>0</v>
      </c>
      <c r="T38" s="37">
        <f ca="1">OFFSET(STAT!$D$1,SUM!T$3-1,SUM!$A38)</f>
        <v>0</v>
      </c>
      <c r="U38" s="37">
        <f ca="1">OFFSET(STAT!$D$1,SUM!U$3-1,SUM!$A38)</f>
        <v>0</v>
      </c>
      <c r="V38" s="37">
        <f ca="1">OFFSET(STAT!$D$1,SUM!V$3-1,SUM!$A38)</f>
        <v>0</v>
      </c>
      <c r="W38" s="37">
        <f ca="1">OFFSET(STAT!$D$1,SUM!W$3-1,SUM!$A38)</f>
        <v>0</v>
      </c>
      <c r="X38" s="37">
        <f ca="1">OFFSET(STAT!$D$1,SUM!X$3-1,SUM!$A38)</f>
        <v>0</v>
      </c>
      <c r="Y38" s="37">
        <f ca="1">OFFSET(STAT!$D$1,SUM!Y$3-1,SUM!$A38)</f>
        <v>0</v>
      </c>
      <c r="Z38" s="37">
        <f ca="1">OFFSET(STAT!$D$1,SUM!Z$3-1,SUM!$A38)</f>
        <v>0</v>
      </c>
      <c r="AA38" s="37">
        <f ca="1">OFFSET(STAT!$D$1,SUM!AA$3-1,SUM!$A38)</f>
        <v>0</v>
      </c>
      <c r="AB38" s="37">
        <f ca="1">OFFSET(STAT!$D$1,SUM!AB$3-1,SUM!$A38)</f>
        <v>0</v>
      </c>
      <c r="AC38" s="37">
        <f ca="1">OFFSET(STAT!$D$1,SUM!AC$3-1,SUM!$A38)</f>
        <v>0</v>
      </c>
      <c r="AD38" s="37">
        <f ca="1">OFFSET(STAT!$D$1,SUM!AD$3-1,SUM!$A38)</f>
        <v>0</v>
      </c>
      <c r="AE38" s="37">
        <f ca="1">OFFSET(STAT!$D$1,SUM!AE$3-1,SUM!$A38)</f>
        <v>0</v>
      </c>
      <c r="AF38" s="37">
        <f ca="1">OFFSET(STAT!$D$1,SUM!AF$3-1,SUM!$A38)</f>
        <v>0</v>
      </c>
      <c r="AG38" s="37">
        <f ca="1">OFFSET(STAT!$D$1,SUM!AG$3-1,SUM!$A38)</f>
        <v>0</v>
      </c>
      <c r="AH38" s="37">
        <f ca="1">OFFSET(STAT!$D$1,SUM!AH$3-1,SUM!$A38)</f>
        <v>0</v>
      </c>
      <c r="AI38" s="37">
        <f ca="1">OFFSET(STAT!$D$1,SUM!AI$3-1,SUM!$A38)</f>
        <v>0</v>
      </c>
      <c r="AJ38" s="37">
        <f ca="1">OFFSET(STAT!$D$1,SUM!AJ$3-1,SUM!$A38)</f>
        <v>0</v>
      </c>
      <c r="AK38" s="37">
        <f ca="1">OFFSET(STAT!$D$1,SUM!AK$3-1,SUM!$A38)</f>
        <v>0</v>
      </c>
      <c r="AL38" s="37">
        <f ca="1">OFFSET(STAT!$D$1,SUM!AL$3-1,SUM!$A38)</f>
        <v>0</v>
      </c>
      <c r="AM38" s="37">
        <f ca="1">OFFSET(STAT!$D$1,SUM!AM$3-1,SUM!$A38)</f>
        <v>0</v>
      </c>
      <c r="AN38" s="37">
        <f ca="1">OFFSET(STAT!$D$1,SUM!AN$3-1,SUM!$A38)</f>
        <v>0</v>
      </c>
      <c r="AO38" s="37">
        <f ca="1">OFFSET(STAT!$D$1,SUM!AO$3-1,SUM!$A38)</f>
        <v>0</v>
      </c>
      <c r="AP38" s="37">
        <f ca="1">OFFSET(STAT!$D$1,SUM!AP$3-1,SUM!$A38)</f>
        <v>0</v>
      </c>
      <c r="AQ38" s="37">
        <f ca="1">OFFSET(STAT!$D$1,SUM!AQ$3-1,SUM!$A38)</f>
        <v>0</v>
      </c>
      <c r="AR38" s="37">
        <f ca="1">OFFSET(STAT!$D$1,SUM!AR$3-1,SUM!$A38)</f>
        <v>0</v>
      </c>
      <c r="AS38" s="37">
        <f ca="1">OFFSET(STAT!$D$1,SUM!AS$3-1,SUM!$A38)</f>
        <v>0</v>
      </c>
      <c r="AT38" s="37">
        <f ca="1">OFFSET(STAT!$D$1,SUM!AT$3-1,SUM!$A38)</f>
        <v>0</v>
      </c>
      <c r="AU38" s="37">
        <f ca="1">OFFSET(STAT!$D$1,SUM!AU$3-1,SUM!$A38)</f>
        <v>0</v>
      </c>
      <c r="AV38" s="37">
        <f ca="1">OFFSET(STAT!$D$1,SUM!AV$3-1,SUM!$A38)</f>
        <v>0</v>
      </c>
      <c r="AW38" s="37">
        <f ca="1">OFFSET(STAT!$D$1,SUM!AW$3-1,SUM!$A38)</f>
        <v>0</v>
      </c>
      <c r="AX38" s="37">
        <f ca="1">OFFSET(STAT!$D$1,SUM!AX$3-1,SUM!$A38)</f>
        <v>0</v>
      </c>
      <c r="AY38" s="37">
        <f ca="1">OFFSET(STAT!$D$1,SUM!AY$3-1,SUM!$A38)</f>
        <v>0</v>
      </c>
      <c r="AZ38" s="37">
        <f ca="1">OFFSET(STAT!$D$1,SUM!AZ$3-1,SUM!$A38)</f>
        <v>0</v>
      </c>
      <c r="BA38" s="37">
        <f ca="1">OFFSET(STAT!$D$1,SUM!BA$3-1,SUM!$A38)</f>
        <v>0</v>
      </c>
      <c r="BB38" s="37">
        <f ca="1">OFFSET(STAT!$D$1,SUM!BB$3-1,SUM!$A38)</f>
        <v>0</v>
      </c>
      <c r="BC38" s="37">
        <f ca="1">OFFSET(STAT!$D$1,SUM!BC$3-1,SUM!$A38)</f>
        <v>0</v>
      </c>
    </row>
    <row r="39" spans="1:55" x14ac:dyDescent="0.2">
      <c r="A39" s="86">
        <f>SAMP!A36</f>
        <v>35</v>
      </c>
      <c r="B39" s="88" t="str">
        <f>SAMP!C36&amp;", "&amp;SAMP!D36</f>
        <v xml:space="preserve">, </v>
      </c>
      <c r="C39" s="89">
        <f>SAMP!B36</f>
        <v>0</v>
      </c>
      <c r="D39" s="37">
        <f ca="1">OFFSET(STAT!$D$1,SUM!D$3-1,SUM!$A39)</f>
        <v>0</v>
      </c>
      <c r="E39" s="37">
        <f ca="1">OFFSET(STAT!$D$1,SUM!E$3-1,SUM!$A39)</f>
        <v>0</v>
      </c>
      <c r="F39" s="37">
        <f ca="1">OFFSET(STAT!$D$1,SUM!F$3-1,SUM!$A39)</f>
        <v>0</v>
      </c>
      <c r="G39" s="37">
        <f ca="1">OFFSET(STAT!$D$1,SUM!G$3-1,SUM!$A39)</f>
        <v>0</v>
      </c>
      <c r="H39" s="37">
        <f ca="1">OFFSET(STAT!$D$1,SUM!H$3-1,SUM!$A39)</f>
        <v>0</v>
      </c>
      <c r="I39" s="37">
        <f ca="1">OFFSET(STAT!$D$1,SUM!I$3-1,SUM!$A39)</f>
        <v>0</v>
      </c>
      <c r="J39" s="37">
        <f ca="1">OFFSET(STAT!$D$1,SUM!J$3-1,SUM!$A39)</f>
        <v>0</v>
      </c>
      <c r="K39" s="37">
        <f ca="1">OFFSET(STAT!$D$1,SUM!K$3-1,SUM!$A39)</f>
        <v>0</v>
      </c>
      <c r="L39" s="37">
        <f ca="1">OFFSET(STAT!$D$1,SUM!L$3-1,SUM!$A39)</f>
        <v>0</v>
      </c>
      <c r="M39" s="37">
        <f ca="1">OFFSET(STAT!$D$1,SUM!M$3-1,SUM!$A39)</f>
        <v>0</v>
      </c>
      <c r="N39" s="37">
        <f ca="1">OFFSET(STAT!$D$1,SUM!N$3-1,SUM!$A39)</f>
        <v>0</v>
      </c>
      <c r="O39" s="37">
        <f ca="1">OFFSET(STAT!$D$1,SUM!O$3-1,SUM!$A39)</f>
        <v>0</v>
      </c>
      <c r="P39" s="37">
        <f ca="1">OFFSET(STAT!$D$1,SUM!P$3-1,SUM!$A39)</f>
        <v>0</v>
      </c>
      <c r="Q39" s="37">
        <f ca="1">OFFSET(STAT!$D$1,SUM!Q$3-1,SUM!$A39)</f>
        <v>0</v>
      </c>
      <c r="R39" s="37">
        <f ca="1">OFFSET(STAT!$D$1,SUM!R$3-1,SUM!$A39)</f>
        <v>0</v>
      </c>
      <c r="S39" s="37">
        <f ca="1">OFFSET(STAT!$D$1,SUM!S$3-1,SUM!$A39)</f>
        <v>0</v>
      </c>
      <c r="T39" s="37">
        <f ca="1">OFFSET(STAT!$D$1,SUM!T$3-1,SUM!$A39)</f>
        <v>0</v>
      </c>
      <c r="U39" s="37">
        <f ca="1">OFFSET(STAT!$D$1,SUM!U$3-1,SUM!$A39)</f>
        <v>0</v>
      </c>
      <c r="V39" s="37">
        <f ca="1">OFFSET(STAT!$D$1,SUM!V$3-1,SUM!$A39)</f>
        <v>0</v>
      </c>
      <c r="W39" s="37">
        <f ca="1">OFFSET(STAT!$D$1,SUM!W$3-1,SUM!$A39)</f>
        <v>0</v>
      </c>
      <c r="X39" s="37">
        <f ca="1">OFFSET(STAT!$D$1,SUM!X$3-1,SUM!$A39)</f>
        <v>0</v>
      </c>
      <c r="Y39" s="37">
        <f ca="1">OFFSET(STAT!$D$1,SUM!Y$3-1,SUM!$A39)</f>
        <v>0</v>
      </c>
      <c r="Z39" s="37">
        <f ca="1">OFFSET(STAT!$D$1,SUM!Z$3-1,SUM!$A39)</f>
        <v>0</v>
      </c>
      <c r="AA39" s="37">
        <f ca="1">OFFSET(STAT!$D$1,SUM!AA$3-1,SUM!$A39)</f>
        <v>0</v>
      </c>
      <c r="AB39" s="37">
        <f ca="1">OFFSET(STAT!$D$1,SUM!AB$3-1,SUM!$A39)</f>
        <v>0</v>
      </c>
      <c r="AC39" s="37">
        <f ca="1">OFFSET(STAT!$D$1,SUM!AC$3-1,SUM!$A39)</f>
        <v>0</v>
      </c>
      <c r="AD39" s="37">
        <f ca="1">OFFSET(STAT!$D$1,SUM!AD$3-1,SUM!$A39)</f>
        <v>0</v>
      </c>
      <c r="AE39" s="37">
        <f ca="1">OFFSET(STAT!$D$1,SUM!AE$3-1,SUM!$A39)</f>
        <v>0</v>
      </c>
      <c r="AF39" s="37">
        <f ca="1">OFFSET(STAT!$D$1,SUM!AF$3-1,SUM!$A39)</f>
        <v>0</v>
      </c>
      <c r="AG39" s="37">
        <f ca="1">OFFSET(STAT!$D$1,SUM!AG$3-1,SUM!$A39)</f>
        <v>0</v>
      </c>
      <c r="AH39" s="37">
        <f ca="1">OFFSET(STAT!$D$1,SUM!AH$3-1,SUM!$A39)</f>
        <v>0</v>
      </c>
      <c r="AI39" s="37">
        <f ca="1">OFFSET(STAT!$D$1,SUM!AI$3-1,SUM!$A39)</f>
        <v>0</v>
      </c>
      <c r="AJ39" s="37">
        <f ca="1">OFFSET(STAT!$D$1,SUM!AJ$3-1,SUM!$A39)</f>
        <v>0</v>
      </c>
      <c r="AK39" s="37">
        <f ca="1">OFFSET(STAT!$D$1,SUM!AK$3-1,SUM!$A39)</f>
        <v>0</v>
      </c>
      <c r="AL39" s="37">
        <f ca="1">OFFSET(STAT!$D$1,SUM!AL$3-1,SUM!$A39)</f>
        <v>0</v>
      </c>
      <c r="AM39" s="37">
        <f ca="1">OFFSET(STAT!$D$1,SUM!AM$3-1,SUM!$A39)</f>
        <v>0</v>
      </c>
      <c r="AN39" s="37">
        <f ca="1">OFFSET(STAT!$D$1,SUM!AN$3-1,SUM!$A39)</f>
        <v>0</v>
      </c>
      <c r="AO39" s="37">
        <f ca="1">OFFSET(STAT!$D$1,SUM!AO$3-1,SUM!$A39)</f>
        <v>0</v>
      </c>
      <c r="AP39" s="37">
        <f ca="1">OFFSET(STAT!$D$1,SUM!AP$3-1,SUM!$A39)</f>
        <v>0</v>
      </c>
      <c r="AQ39" s="37">
        <f ca="1">OFFSET(STAT!$D$1,SUM!AQ$3-1,SUM!$A39)</f>
        <v>0</v>
      </c>
      <c r="AR39" s="37">
        <f ca="1">OFFSET(STAT!$D$1,SUM!AR$3-1,SUM!$A39)</f>
        <v>0</v>
      </c>
      <c r="AS39" s="37">
        <f ca="1">OFFSET(STAT!$D$1,SUM!AS$3-1,SUM!$A39)</f>
        <v>0</v>
      </c>
      <c r="AT39" s="37">
        <f ca="1">OFFSET(STAT!$D$1,SUM!AT$3-1,SUM!$A39)</f>
        <v>0</v>
      </c>
      <c r="AU39" s="37">
        <f ca="1">OFFSET(STAT!$D$1,SUM!AU$3-1,SUM!$A39)</f>
        <v>0</v>
      </c>
      <c r="AV39" s="37">
        <f ca="1">OFFSET(STAT!$D$1,SUM!AV$3-1,SUM!$A39)</f>
        <v>0</v>
      </c>
      <c r="AW39" s="37">
        <f ca="1">OFFSET(STAT!$D$1,SUM!AW$3-1,SUM!$A39)</f>
        <v>0</v>
      </c>
      <c r="AX39" s="37">
        <f ca="1">OFFSET(STAT!$D$1,SUM!AX$3-1,SUM!$A39)</f>
        <v>0</v>
      </c>
      <c r="AY39" s="37">
        <f ca="1">OFFSET(STAT!$D$1,SUM!AY$3-1,SUM!$A39)</f>
        <v>0</v>
      </c>
      <c r="AZ39" s="37">
        <f ca="1">OFFSET(STAT!$D$1,SUM!AZ$3-1,SUM!$A39)</f>
        <v>0</v>
      </c>
      <c r="BA39" s="37">
        <f ca="1">OFFSET(STAT!$D$1,SUM!BA$3-1,SUM!$A39)</f>
        <v>0</v>
      </c>
      <c r="BB39" s="37">
        <f ca="1">OFFSET(STAT!$D$1,SUM!BB$3-1,SUM!$A39)</f>
        <v>0</v>
      </c>
      <c r="BC39" s="37">
        <f ca="1">OFFSET(STAT!$D$1,SUM!BC$3-1,SUM!$A39)</f>
        <v>0</v>
      </c>
    </row>
    <row r="40" spans="1:55" x14ac:dyDescent="0.2">
      <c r="A40" s="86">
        <f>SAMP!A37</f>
        <v>36</v>
      </c>
      <c r="B40" s="88" t="str">
        <f>SAMP!C37&amp;", "&amp;SAMP!D37</f>
        <v xml:space="preserve">, </v>
      </c>
      <c r="C40" s="89">
        <f>SAMP!B37</f>
        <v>0</v>
      </c>
      <c r="D40" s="37">
        <f ca="1">OFFSET(STAT!$D$1,SUM!D$3-1,SUM!$A40)</f>
        <v>0</v>
      </c>
      <c r="E40" s="37">
        <f ca="1">OFFSET(STAT!$D$1,SUM!E$3-1,SUM!$A40)</f>
        <v>0</v>
      </c>
      <c r="F40" s="37">
        <f ca="1">OFFSET(STAT!$D$1,SUM!F$3-1,SUM!$A40)</f>
        <v>0</v>
      </c>
      <c r="G40" s="37">
        <f ca="1">OFFSET(STAT!$D$1,SUM!G$3-1,SUM!$A40)</f>
        <v>0</v>
      </c>
      <c r="H40" s="37">
        <f ca="1">OFFSET(STAT!$D$1,SUM!H$3-1,SUM!$A40)</f>
        <v>0</v>
      </c>
      <c r="I40" s="37">
        <f ca="1">OFFSET(STAT!$D$1,SUM!I$3-1,SUM!$A40)</f>
        <v>0</v>
      </c>
      <c r="J40" s="37">
        <f ca="1">OFFSET(STAT!$D$1,SUM!J$3-1,SUM!$A40)</f>
        <v>0</v>
      </c>
      <c r="K40" s="37">
        <f ca="1">OFFSET(STAT!$D$1,SUM!K$3-1,SUM!$A40)</f>
        <v>0</v>
      </c>
      <c r="L40" s="37">
        <f ca="1">OFFSET(STAT!$D$1,SUM!L$3-1,SUM!$A40)</f>
        <v>0</v>
      </c>
      <c r="M40" s="37">
        <f ca="1">OFFSET(STAT!$D$1,SUM!M$3-1,SUM!$A40)</f>
        <v>0</v>
      </c>
      <c r="N40" s="37">
        <f ca="1">OFFSET(STAT!$D$1,SUM!N$3-1,SUM!$A40)</f>
        <v>0</v>
      </c>
      <c r="O40" s="37">
        <f ca="1">OFFSET(STAT!$D$1,SUM!O$3-1,SUM!$A40)</f>
        <v>0</v>
      </c>
      <c r="P40" s="37">
        <f ca="1">OFFSET(STAT!$D$1,SUM!P$3-1,SUM!$A40)</f>
        <v>0</v>
      </c>
      <c r="Q40" s="37">
        <f ca="1">OFFSET(STAT!$D$1,SUM!Q$3-1,SUM!$A40)</f>
        <v>0</v>
      </c>
      <c r="R40" s="37">
        <f ca="1">OFFSET(STAT!$D$1,SUM!R$3-1,SUM!$A40)</f>
        <v>0</v>
      </c>
      <c r="S40" s="37">
        <f ca="1">OFFSET(STAT!$D$1,SUM!S$3-1,SUM!$A40)</f>
        <v>0</v>
      </c>
      <c r="T40" s="37">
        <f ca="1">OFFSET(STAT!$D$1,SUM!T$3-1,SUM!$A40)</f>
        <v>0</v>
      </c>
      <c r="U40" s="37">
        <f ca="1">OFFSET(STAT!$D$1,SUM!U$3-1,SUM!$A40)</f>
        <v>0</v>
      </c>
      <c r="V40" s="37">
        <f ca="1">OFFSET(STAT!$D$1,SUM!V$3-1,SUM!$A40)</f>
        <v>0</v>
      </c>
      <c r="W40" s="37">
        <f ca="1">OFFSET(STAT!$D$1,SUM!W$3-1,SUM!$A40)</f>
        <v>0</v>
      </c>
      <c r="X40" s="37">
        <f ca="1">OFFSET(STAT!$D$1,SUM!X$3-1,SUM!$A40)</f>
        <v>0</v>
      </c>
      <c r="Y40" s="37">
        <f ca="1">OFFSET(STAT!$D$1,SUM!Y$3-1,SUM!$A40)</f>
        <v>0</v>
      </c>
      <c r="Z40" s="37">
        <f ca="1">OFFSET(STAT!$D$1,SUM!Z$3-1,SUM!$A40)</f>
        <v>0</v>
      </c>
      <c r="AA40" s="37">
        <f ca="1">OFFSET(STAT!$D$1,SUM!AA$3-1,SUM!$A40)</f>
        <v>0</v>
      </c>
      <c r="AB40" s="37">
        <f ca="1">OFFSET(STAT!$D$1,SUM!AB$3-1,SUM!$A40)</f>
        <v>0</v>
      </c>
      <c r="AC40" s="37">
        <f ca="1">OFFSET(STAT!$D$1,SUM!AC$3-1,SUM!$A40)</f>
        <v>0</v>
      </c>
      <c r="AD40" s="37">
        <f ca="1">OFFSET(STAT!$D$1,SUM!AD$3-1,SUM!$A40)</f>
        <v>0</v>
      </c>
      <c r="AE40" s="37">
        <f ca="1">OFFSET(STAT!$D$1,SUM!AE$3-1,SUM!$A40)</f>
        <v>0</v>
      </c>
      <c r="AF40" s="37">
        <f ca="1">OFFSET(STAT!$D$1,SUM!AF$3-1,SUM!$A40)</f>
        <v>0</v>
      </c>
      <c r="AG40" s="37">
        <f ca="1">OFFSET(STAT!$D$1,SUM!AG$3-1,SUM!$A40)</f>
        <v>0</v>
      </c>
      <c r="AH40" s="37">
        <f ca="1">OFFSET(STAT!$D$1,SUM!AH$3-1,SUM!$A40)</f>
        <v>0</v>
      </c>
      <c r="AI40" s="37">
        <f ca="1">OFFSET(STAT!$D$1,SUM!AI$3-1,SUM!$A40)</f>
        <v>0</v>
      </c>
      <c r="AJ40" s="37">
        <f ca="1">OFFSET(STAT!$D$1,SUM!AJ$3-1,SUM!$A40)</f>
        <v>0</v>
      </c>
      <c r="AK40" s="37">
        <f ca="1">OFFSET(STAT!$D$1,SUM!AK$3-1,SUM!$A40)</f>
        <v>0</v>
      </c>
      <c r="AL40" s="37">
        <f ca="1">OFFSET(STAT!$D$1,SUM!AL$3-1,SUM!$A40)</f>
        <v>0</v>
      </c>
      <c r="AM40" s="37">
        <f ca="1">OFFSET(STAT!$D$1,SUM!AM$3-1,SUM!$A40)</f>
        <v>0</v>
      </c>
      <c r="AN40" s="37">
        <f ca="1">OFFSET(STAT!$D$1,SUM!AN$3-1,SUM!$A40)</f>
        <v>0</v>
      </c>
      <c r="AO40" s="37">
        <f ca="1">OFFSET(STAT!$D$1,SUM!AO$3-1,SUM!$A40)</f>
        <v>0</v>
      </c>
      <c r="AP40" s="37">
        <f ca="1">OFFSET(STAT!$D$1,SUM!AP$3-1,SUM!$A40)</f>
        <v>0</v>
      </c>
      <c r="AQ40" s="37">
        <f ca="1">OFFSET(STAT!$D$1,SUM!AQ$3-1,SUM!$A40)</f>
        <v>0</v>
      </c>
      <c r="AR40" s="37">
        <f ca="1">OFFSET(STAT!$D$1,SUM!AR$3-1,SUM!$A40)</f>
        <v>0</v>
      </c>
      <c r="AS40" s="37">
        <f ca="1">OFFSET(STAT!$D$1,SUM!AS$3-1,SUM!$A40)</f>
        <v>0</v>
      </c>
      <c r="AT40" s="37">
        <f ca="1">OFFSET(STAT!$D$1,SUM!AT$3-1,SUM!$A40)</f>
        <v>0</v>
      </c>
      <c r="AU40" s="37">
        <f ca="1">OFFSET(STAT!$D$1,SUM!AU$3-1,SUM!$A40)</f>
        <v>0</v>
      </c>
      <c r="AV40" s="37">
        <f ca="1">OFFSET(STAT!$D$1,SUM!AV$3-1,SUM!$A40)</f>
        <v>0</v>
      </c>
      <c r="AW40" s="37">
        <f ca="1">OFFSET(STAT!$D$1,SUM!AW$3-1,SUM!$A40)</f>
        <v>0</v>
      </c>
      <c r="AX40" s="37">
        <f ca="1">OFFSET(STAT!$D$1,SUM!AX$3-1,SUM!$A40)</f>
        <v>0</v>
      </c>
      <c r="AY40" s="37">
        <f ca="1">OFFSET(STAT!$D$1,SUM!AY$3-1,SUM!$A40)</f>
        <v>0</v>
      </c>
      <c r="AZ40" s="37">
        <f ca="1">OFFSET(STAT!$D$1,SUM!AZ$3-1,SUM!$A40)</f>
        <v>0</v>
      </c>
      <c r="BA40" s="37">
        <f ca="1">OFFSET(STAT!$D$1,SUM!BA$3-1,SUM!$A40)</f>
        <v>0</v>
      </c>
      <c r="BB40" s="37">
        <f ca="1">OFFSET(STAT!$D$1,SUM!BB$3-1,SUM!$A40)</f>
        <v>0</v>
      </c>
      <c r="BC40" s="37">
        <f ca="1">OFFSET(STAT!$D$1,SUM!BC$3-1,SUM!$A40)</f>
        <v>0</v>
      </c>
    </row>
    <row r="41" spans="1:55" x14ac:dyDescent="0.2">
      <c r="A41" s="86">
        <f>SAMP!A38</f>
        <v>37</v>
      </c>
      <c r="B41" s="88" t="str">
        <f>SAMP!C38&amp;", "&amp;SAMP!D38</f>
        <v xml:space="preserve">, </v>
      </c>
      <c r="C41" s="89">
        <f>SAMP!B38</f>
        <v>0</v>
      </c>
      <c r="D41" s="37">
        <f ca="1">OFFSET(STAT!$D$1,SUM!D$3-1,SUM!$A41)</f>
        <v>0</v>
      </c>
      <c r="E41" s="37">
        <f ca="1">OFFSET(STAT!$D$1,SUM!E$3-1,SUM!$A41)</f>
        <v>0</v>
      </c>
      <c r="F41" s="37">
        <f ca="1">OFFSET(STAT!$D$1,SUM!F$3-1,SUM!$A41)</f>
        <v>0</v>
      </c>
      <c r="G41" s="37">
        <f ca="1">OFFSET(STAT!$D$1,SUM!G$3-1,SUM!$A41)</f>
        <v>0</v>
      </c>
      <c r="H41" s="37">
        <f ca="1">OFFSET(STAT!$D$1,SUM!H$3-1,SUM!$A41)</f>
        <v>0</v>
      </c>
      <c r="I41" s="37">
        <f ca="1">OFFSET(STAT!$D$1,SUM!I$3-1,SUM!$A41)</f>
        <v>0</v>
      </c>
      <c r="J41" s="37">
        <f ca="1">OFFSET(STAT!$D$1,SUM!J$3-1,SUM!$A41)</f>
        <v>0</v>
      </c>
      <c r="K41" s="37">
        <f ca="1">OFFSET(STAT!$D$1,SUM!K$3-1,SUM!$A41)</f>
        <v>0</v>
      </c>
      <c r="L41" s="37">
        <f ca="1">OFFSET(STAT!$D$1,SUM!L$3-1,SUM!$A41)</f>
        <v>0</v>
      </c>
      <c r="M41" s="37">
        <f ca="1">OFFSET(STAT!$D$1,SUM!M$3-1,SUM!$A41)</f>
        <v>0</v>
      </c>
      <c r="N41" s="37">
        <f ca="1">OFFSET(STAT!$D$1,SUM!N$3-1,SUM!$A41)</f>
        <v>0</v>
      </c>
      <c r="O41" s="37">
        <f ca="1">OFFSET(STAT!$D$1,SUM!O$3-1,SUM!$A41)</f>
        <v>0</v>
      </c>
      <c r="P41" s="37">
        <f ca="1">OFFSET(STAT!$D$1,SUM!P$3-1,SUM!$A41)</f>
        <v>0</v>
      </c>
      <c r="Q41" s="37">
        <f ca="1">OFFSET(STAT!$D$1,SUM!Q$3-1,SUM!$A41)</f>
        <v>0</v>
      </c>
      <c r="R41" s="37">
        <f ca="1">OFFSET(STAT!$D$1,SUM!R$3-1,SUM!$A41)</f>
        <v>0</v>
      </c>
      <c r="S41" s="37">
        <f ca="1">OFFSET(STAT!$D$1,SUM!S$3-1,SUM!$A41)</f>
        <v>0</v>
      </c>
      <c r="T41" s="37">
        <f ca="1">OFFSET(STAT!$D$1,SUM!T$3-1,SUM!$A41)</f>
        <v>0</v>
      </c>
      <c r="U41" s="37">
        <f ca="1">OFFSET(STAT!$D$1,SUM!U$3-1,SUM!$A41)</f>
        <v>0</v>
      </c>
      <c r="V41" s="37">
        <f ca="1">OFFSET(STAT!$D$1,SUM!V$3-1,SUM!$A41)</f>
        <v>0</v>
      </c>
      <c r="W41" s="37">
        <f ca="1">OFFSET(STAT!$D$1,SUM!W$3-1,SUM!$A41)</f>
        <v>0</v>
      </c>
      <c r="X41" s="37">
        <f ca="1">OFFSET(STAT!$D$1,SUM!X$3-1,SUM!$A41)</f>
        <v>0</v>
      </c>
      <c r="Y41" s="37">
        <f ca="1">OFFSET(STAT!$D$1,SUM!Y$3-1,SUM!$A41)</f>
        <v>0</v>
      </c>
      <c r="Z41" s="37">
        <f ca="1">OFFSET(STAT!$D$1,SUM!Z$3-1,SUM!$A41)</f>
        <v>0</v>
      </c>
      <c r="AA41" s="37">
        <f ca="1">OFFSET(STAT!$D$1,SUM!AA$3-1,SUM!$A41)</f>
        <v>0</v>
      </c>
      <c r="AB41" s="37">
        <f ca="1">OFFSET(STAT!$D$1,SUM!AB$3-1,SUM!$A41)</f>
        <v>0</v>
      </c>
      <c r="AC41" s="37">
        <f ca="1">OFFSET(STAT!$D$1,SUM!AC$3-1,SUM!$A41)</f>
        <v>0</v>
      </c>
      <c r="AD41" s="37">
        <f ca="1">OFFSET(STAT!$D$1,SUM!AD$3-1,SUM!$A41)</f>
        <v>0</v>
      </c>
      <c r="AE41" s="37">
        <f ca="1">OFFSET(STAT!$D$1,SUM!AE$3-1,SUM!$A41)</f>
        <v>0</v>
      </c>
      <c r="AF41" s="37">
        <f ca="1">OFFSET(STAT!$D$1,SUM!AF$3-1,SUM!$A41)</f>
        <v>0</v>
      </c>
      <c r="AG41" s="37">
        <f ca="1">OFFSET(STAT!$D$1,SUM!AG$3-1,SUM!$A41)</f>
        <v>0</v>
      </c>
      <c r="AH41" s="37">
        <f ca="1">OFFSET(STAT!$D$1,SUM!AH$3-1,SUM!$A41)</f>
        <v>0</v>
      </c>
      <c r="AI41" s="37">
        <f ca="1">OFFSET(STAT!$D$1,SUM!AI$3-1,SUM!$A41)</f>
        <v>0</v>
      </c>
      <c r="AJ41" s="37">
        <f ca="1">OFFSET(STAT!$D$1,SUM!AJ$3-1,SUM!$A41)</f>
        <v>0</v>
      </c>
      <c r="AK41" s="37">
        <f ca="1">OFFSET(STAT!$D$1,SUM!AK$3-1,SUM!$A41)</f>
        <v>0</v>
      </c>
      <c r="AL41" s="37">
        <f ca="1">OFFSET(STAT!$D$1,SUM!AL$3-1,SUM!$A41)</f>
        <v>0</v>
      </c>
      <c r="AM41" s="37">
        <f ca="1">OFFSET(STAT!$D$1,SUM!AM$3-1,SUM!$A41)</f>
        <v>0</v>
      </c>
      <c r="AN41" s="37">
        <f ca="1">OFFSET(STAT!$D$1,SUM!AN$3-1,SUM!$A41)</f>
        <v>0</v>
      </c>
      <c r="AO41" s="37">
        <f ca="1">OFFSET(STAT!$D$1,SUM!AO$3-1,SUM!$A41)</f>
        <v>0</v>
      </c>
      <c r="AP41" s="37">
        <f ca="1">OFFSET(STAT!$D$1,SUM!AP$3-1,SUM!$A41)</f>
        <v>0</v>
      </c>
      <c r="AQ41" s="37">
        <f ca="1">OFFSET(STAT!$D$1,SUM!AQ$3-1,SUM!$A41)</f>
        <v>0</v>
      </c>
      <c r="AR41" s="37">
        <f ca="1">OFFSET(STAT!$D$1,SUM!AR$3-1,SUM!$A41)</f>
        <v>0</v>
      </c>
      <c r="AS41" s="37">
        <f ca="1">OFFSET(STAT!$D$1,SUM!AS$3-1,SUM!$A41)</f>
        <v>0</v>
      </c>
      <c r="AT41" s="37">
        <f ca="1">OFFSET(STAT!$D$1,SUM!AT$3-1,SUM!$A41)</f>
        <v>0</v>
      </c>
      <c r="AU41" s="37">
        <f ca="1">OFFSET(STAT!$D$1,SUM!AU$3-1,SUM!$A41)</f>
        <v>0</v>
      </c>
      <c r="AV41" s="37">
        <f ca="1">OFFSET(STAT!$D$1,SUM!AV$3-1,SUM!$A41)</f>
        <v>0</v>
      </c>
      <c r="AW41" s="37">
        <f ca="1">OFFSET(STAT!$D$1,SUM!AW$3-1,SUM!$A41)</f>
        <v>0</v>
      </c>
      <c r="AX41" s="37">
        <f ca="1">OFFSET(STAT!$D$1,SUM!AX$3-1,SUM!$A41)</f>
        <v>0</v>
      </c>
      <c r="AY41" s="37">
        <f ca="1">OFFSET(STAT!$D$1,SUM!AY$3-1,SUM!$A41)</f>
        <v>0</v>
      </c>
      <c r="AZ41" s="37">
        <f ca="1">OFFSET(STAT!$D$1,SUM!AZ$3-1,SUM!$A41)</f>
        <v>0</v>
      </c>
      <c r="BA41" s="37">
        <f ca="1">OFFSET(STAT!$D$1,SUM!BA$3-1,SUM!$A41)</f>
        <v>0</v>
      </c>
      <c r="BB41" s="37">
        <f ca="1">OFFSET(STAT!$D$1,SUM!BB$3-1,SUM!$A41)</f>
        <v>0</v>
      </c>
      <c r="BC41" s="37">
        <f ca="1">OFFSET(STAT!$D$1,SUM!BC$3-1,SUM!$A41)</f>
        <v>0</v>
      </c>
    </row>
    <row r="42" spans="1:55" x14ac:dyDescent="0.2">
      <c r="A42" s="86">
        <f>SAMP!A39</f>
        <v>38</v>
      </c>
      <c r="B42" s="88" t="str">
        <f>SAMP!C39&amp;", "&amp;SAMP!D39</f>
        <v xml:space="preserve">, </v>
      </c>
      <c r="C42" s="89">
        <f>SAMP!B39</f>
        <v>0</v>
      </c>
      <c r="D42" s="37">
        <f ca="1">OFFSET(STAT!$D$1,SUM!D$3-1,SUM!$A42)</f>
        <v>0</v>
      </c>
      <c r="E42" s="37">
        <f ca="1">OFFSET(STAT!$D$1,SUM!E$3-1,SUM!$A42)</f>
        <v>0</v>
      </c>
      <c r="F42" s="37">
        <f ca="1">OFFSET(STAT!$D$1,SUM!F$3-1,SUM!$A42)</f>
        <v>0</v>
      </c>
      <c r="G42" s="37">
        <f ca="1">OFFSET(STAT!$D$1,SUM!G$3-1,SUM!$A42)</f>
        <v>0</v>
      </c>
      <c r="H42" s="37">
        <f ca="1">OFFSET(STAT!$D$1,SUM!H$3-1,SUM!$A42)</f>
        <v>0</v>
      </c>
      <c r="I42" s="37">
        <f ca="1">OFFSET(STAT!$D$1,SUM!I$3-1,SUM!$A42)</f>
        <v>0</v>
      </c>
      <c r="J42" s="37">
        <f ca="1">OFFSET(STAT!$D$1,SUM!J$3-1,SUM!$A42)</f>
        <v>0</v>
      </c>
      <c r="K42" s="37">
        <f ca="1">OFFSET(STAT!$D$1,SUM!K$3-1,SUM!$A42)</f>
        <v>0</v>
      </c>
      <c r="L42" s="37">
        <f ca="1">OFFSET(STAT!$D$1,SUM!L$3-1,SUM!$A42)</f>
        <v>0</v>
      </c>
      <c r="M42" s="37">
        <f ca="1">OFFSET(STAT!$D$1,SUM!M$3-1,SUM!$A42)</f>
        <v>0</v>
      </c>
      <c r="N42" s="37">
        <f ca="1">OFFSET(STAT!$D$1,SUM!N$3-1,SUM!$A42)</f>
        <v>0</v>
      </c>
      <c r="O42" s="37">
        <f ca="1">OFFSET(STAT!$D$1,SUM!O$3-1,SUM!$A42)</f>
        <v>0</v>
      </c>
      <c r="P42" s="37">
        <f ca="1">OFFSET(STAT!$D$1,SUM!P$3-1,SUM!$A42)</f>
        <v>0</v>
      </c>
      <c r="Q42" s="37">
        <f ca="1">OFFSET(STAT!$D$1,SUM!Q$3-1,SUM!$A42)</f>
        <v>0</v>
      </c>
      <c r="R42" s="37">
        <f ca="1">OFFSET(STAT!$D$1,SUM!R$3-1,SUM!$A42)</f>
        <v>0</v>
      </c>
      <c r="S42" s="37">
        <f ca="1">OFFSET(STAT!$D$1,SUM!S$3-1,SUM!$A42)</f>
        <v>0</v>
      </c>
      <c r="T42" s="37">
        <f ca="1">OFFSET(STAT!$D$1,SUM!T$3-1,SUM!$A42)</f>
        <v>0</v>
      </c>
      <c r="U42" s="37">
        <f ca="1">OFFSET(STAT!$D$1,SUM!U$3-1,SUM!$A42)</f>
        <v>0</v>
      </c>
      <c r="V42" s="37">
        <f ca="1">OFFSET(STAT!$D$1,SUM!V$3-1,SUM!$A42)</f>
        <v>0</v>
      </c>
      <c r="W42" s="37">
        <f ca="1">OFFSET(STAT!$D$1,SUM!W$3-1,SUM!$A42)</f>
        <v>0</v>
      </c>
      <c r="X42" s="37">
        <f ca="1">OFFSET(STAT!$D$1,SUM!X$3-1,SUM!$A42)</f>
        <v>0</v>
      </c>
      <c r="Y42" s="37">
        <f ca="1">OFFSET(STAT!$D$1,SUM!Y$3-1,SUM!$A42)</f>
        <v>0</v>
      </c>
      <c r="Z42" s="37">
        <f ca="1">OFFSET(STAT!$D$1,SUM!Z$3-1,SUM!$A42)</f>
        <v>0</v>
      </c>
      <c r="AA42" s="37">
        <f ca="1">OFFSET(STAT!$D$1,SUM!AA$3-1,SUM!$A42)</f>
        <v>0</v>
      </c>
      <c r="AB42" s="37">
        <f ca="1">OFFSET(STAT!$D$1,SUM!AB$3-1,SUM!$A42)</f>
        <v>0</v>
      </c>
      <c r="AC42" s="37">
        <f ca="1">OFFSET(STAT!$D$1,SUM!AC$3-1,SUM!$A42)</f>
        <v>0</v>
      </c>
      <c r="AD42" s="37">
        <f ca="1">OFFSET(STAT!$D$1,SUM!AD$3-1,SUM!$A42)</f>
        <v>0</v>
      </c>
      <c r="AE42" s="37">
        <f ca="1">OFFSET(STAT!$D$1,SUM!AE$3-1,SUM!$A42)</f>
        <v>0</v>
      </c>
      <c r="AF42" s="37">
        <f ca="1">OFFSET(STAT!$D$1,SUM!AF$3-1,SUM!$A42)</f>
        <v>0</v>
      </c>
      <c r="AG42" s="37">
        <f ca="1">OFFSET(STAT!$D$1,SUM!AG$3-1,SUM!$A42)</f>
        <v>0</v>
      </c>
      <c r="AH42" s="37">
        <f ca="1">OFFSET(STAT!$D$1,SUM!AH$3-1,SUM!$A42)</f>
        <v>0</v>
      </c>
      <c r="AI42" s="37">
        <f ca="1">OFFSET(STAT!$D$1,SUM!AI$3-1,SUM!$A42)</f>
        <v>0</v>
      </c>
      <c r="AJ42" s="37">
        <f ca="1">OFFSET(STAT!$D$1,SUM!AJ$3-1,SUM!$A42)</f>
        <v>0</v>
      </c>
      <c r="AK42" s="37">
        <f ca="1">OFFSET(STAT!$D$1,SUM!AK$3-1,SUM!$A42)</f>
        <v>0</v>
      </c>
      <c r="AL42" s="37">
        <f ca="1">OFFSET(STAT!$D$1,SUM!AL$3-1,SUM!$A42)</f>
        <v>0</v>
      </c>
      <c r="AM42" s="37">
        <f ca="1">OFFSET(STAT!$D$1,SUM!AM$3-1,SUM!$A42)</f>
        <v>0</v>
      </c>
      <c r="AN42" s="37">
        <f ca="1">OFFSET(STAT!$D$1,SUM!AN$3-1,SUM!$A42)</f>
        <v>0</v>
      </c>
      <c r="AO42" s="37">
        <f ca="1">OFFSET(STAT!$D$1,SUM!AO$3-1,SUM!$A42)</f>
        <v>0</v>
      </c>
      <c r="AP42" s="37">
        <f ca="1">OFFSET(STAT!$D$1,SUM!AP$3-1,SUM!$A42)</f>
        <v>0</v>
      </c>
      <c r="AQ42" s="37">
        <f ca="1">OFFSET(STAT!$D$1,SUM!AQ$3-1,SUM!$A42)</f>
        <v>0</v>
      </c>
      <c r="AR42" s="37">
        <f ca="1">OFFSET(STAT!$D$1,SUM!AR$3-1,SUM!$A42)</f>
        <v>0</v>
      </c>
      <c r="AS42" s="37">
        <f ca="1">OFFSET(STAT!$D$1,SUM!AS$3-1,SUM!$A42)</f>
        <v>0</v>
      </c>
      <c r="AT42" s="37">
        <f ca="1">OFFSET(STAT!$D$1,SUM!AT$3-1,SUM!$A42)</f>
        <v>0</v>
      </c>
      <c r="AU42" s="37">
        <f ca="1">OFFSET(STAT!$D$1,SUM!AU$3-1,SUM!$A42)</f>
        <v>0</v>
      </c>
      <c r="AV42" s="37">
        <f ca="1">OFFSET(STAT!$D$1,SUM!AV$3-1,SUM!$A42)</f>
        <v>0</v>
      </c>
      <c r="AW42" s="37">
        <f ca="1">OFFSET(STAT!$D$1,SUM!AW$3-1,SUM!$A42)</f>
        <v>0</v>
      </c>
      <c r="AX42" s="37">
        <f ca="1">OFFSET(STAT!$D$1,SUM!AX$3-1,SUM!$A42)</f>
        <v>0</v>
      </c>
      <c r="AY42" s="37">
        <f ca="1">OFFSET(STAT!$D$1,SUM!AY$3-1,SUM!$A42)</f>
        <v>0</v>
      </c>
      <c r="AZ42" s="37">
        <f ca="1">OFFSET(STAT!$D$1,SUM!AZ$3-1,SUM!$A42)</f>
        <v>0</v>
      </c>
      <c r="BA42" s="37">
        <f ca="1">OFFSET(STAT!$D$1,SUM!BA$3-1,SUM!$A42)</f>
        <v>0</v>
      </c>
      <c r="BB42" s="37">
        <f ca="1">OFFSET(STAT!$D$1,SUM!BB$3-1,SUM!$A42)</f>
        <v>0</v>
      </c>
      <c r="BC42" s="37">
        <f ca="1">OFFSET(STAT!$D$1,SUM!BC$3-1,SUM!$A42)</f>
        <v>0</v>
      </c>
    </row>
    <row r="43" spans="1:55" x14ac:dyDescent="0.2">
      <c r="A43" s="86">
        <f>SAMP!A40</f>
        <v>39</v>
      </c>
      <c r="B43" s="88" t="str">
        <f>SAMP!C40&amp;", "&amp;SAMP!D40</f>
        <v xml:space="preserve">, </v>
      </c>
      <c r="C43" s="89">
        <f>SAMP!B40</f>
        <v>0</v>
      </c>
      <c r="D43" s="37">
        <f ca="1">OFFSET(STAT!$D$1,SUM!D$3-1,SUM!$A43)</f>
        <v>0</v>
      </c>
      <c r="E43" s="37">
        <f ca="1">OFFSET(STAT!$D$1,SUM!E$3-1,SUM!$A43)</f>
        <v>0</v>
      </c>
      <c r="F43" s="37">
        <f ca="1">OFFSET(STAT!$D$1,SUM!F$3-1,SUM!$A43)</f>
        <v>0</v>
      </c>
      <c r="G43" s="37">
        <f ca="1">OFFSET(STAT!$D$1,SUM!G$3-1,SUM!$A43)</f>
        <v>0</v>
      </c>
      <c r="H43" s="37">
        <f ca="1">OFFSET(STAT!$D$1,SUM!H$3-1,SUM!$A43)</f>
        <v>0</v>
      </c>
      <c r="I43" s="37">
        <f ca="1">OFFSET(STAT!$D$1,SUM!I$3-1,SUM!$A43)</f>
        <v>0</v>
      </c>
      <c r="J43" s="37">
        <f ca="1">OFFSET(STAT!$D$1,SUM!J$3-1,SUM!$A43)</f>
        <v>0</v>
      </c>
      <c r="K43" s="37">
        <f ca="1">OFFSET(STAT!$D$1,SUM!K$3-1,SUM!$A43)</f>
        <v>0</v>
      </c>
      <c r="L43" s="37">
        <f ca="1">OFFSET(STAT!$D$1,SUM!L$3-1,SUM!$A43)</f>
        <v>0</v>
      </c>
      <c r="M43" s="37">
        <f ca="1">OFFSET(STAT!$D$1,SUM!M$3-1,SUM!$A43)</f>
        <v>0</v>
      </c>
      <c r="N43" s="37">
        <f ca="1">OFFSET(STAT!$D$1,SUM!N$3-1,SUM!$A43)</f>
        <v>0</v>
      </c>
      <c r="O43" s="37">
        <f ca="1">OFFSET(STAT!$D$1,SUM!O$3-1,SUM!$A43)</f>
        <v>0</v>
      </c>
      <c r="P43" s="37">
        <f ca="1">OFFSET(STAT!$D$1,SUM!P$3-1,SUM!$A43)</f>
        <v>0</v>
      </c>
      <c r="Q43" s="37">
        <f ca="1">OFFSET(STAT!$D$1,SUM!Q$3-1,SUM!$A43)</f>
        <v>0</v>
      </c>
      <c r="R43" s="37">
        <f ca="1">OFFSET(STAT!$D$1,SUM!R$3-1,SUM!$A43)</f>
        <v>0</v>
      </c>
      <c r="S43" s="37">
        <f ca="1">OFFSET(STAT!$D$1,SUM!S$3-1,SUM!$A43)</f>
        <v>0</v>
      </c>
      <c r="T43" s="37">
        <f ca="1">OFFSET(STAT!$D$1,SUM!T$3-1,SUM!$A43)</f>
        <v>0</v>
      </c>
      <c r="U43" s="37">
        <f ca="1">OFFSET(STAT!$D$1,SUM!U$3-1,SUM!$A43)</f>
        <v>0</v>
      </c>
      <c r="V43" s="37">
        <f ca="1">OFFSET(STAT!$D$1,SUM!V$3-1,SUM!$A43)</f>
        <v>0</v>
      </c>
      <c r="W43" s="37">
        <f ca="1">OFFSET(STAT!$D$1,SUM!W$3-1,SUM!$A43)</f>
        <v>0</v>
      </c>
      <c r="X43" s="37">
        <f ca="1">OFFSET(STAT!$D$1,SUM!X$3-1,SUM!$A43)</f>
        <v>0</v>
      </c>
      <c r="Y43" s="37">
        <f ca="1">OFFSET(STAT!$D$1,SUM!Y$3-1,SUM!$A43)</f>
        <v>0</v>
      </c>
      <c r="Z43" s="37">
        <f ca="1">OFFSET(STAT!$D$1,SUM!Z$3-1,SUM!$A43)</f>
        <v>0</v>
      </c>
      <c r="AA43" s="37">
        <f ca="1">OFFSET(STAT!$D$1,SUM!AA$3-1,SUM!$A43)</f>
        <v>0</v>
      </c>
      <c r="AB43" s="37">
        <f ca="1">OFFSET(STAT!$D$1,SUM!AB$3-1,SUM!$A43)</f>
        <v>0</v>
      </c>
      <c r="AC43" s="37">
        <f ca="1">OFFSET(STAT!$D$1,SUM!AC$3-1,SUM!$A43)</f>
        <v>0</v>
      </c>
      <c r="AD43" s="37">
        <f ca="1">OFFSET(STAT!$D$1,SUM!AD$3-1,SUM!$A43)</f>
        <v>0</v>
      </c>
      <c r="AE43" s="37">
        <f ca="1">OFFSET(STAT!$D$1,SUM!AE$3-1,SUM!$A43)</f>
        <v>0</v>
      </c>
      <c r="AF43" s="37">
        <f ca="1">OFFSET(STAT!$D$1,SUM!AF$3-1,SUM!$A43)</f>
        <v>0</v>
      </c>
      <c r="AG43" s="37">
        <f ca="1">OFFSET(STAT!$D$1,SUM!AG$3-1,SUM!$A43)</f>
        <v>0</v>
      </c>
      <c r="AH43" s="37">
        <f ca="1">OFFSET(STAT!$D$1,SUM!AH$3-1,SUM!$A43)</f>
        <v>0</v>
      </c>
      <c r="AI43" s="37">
        <f ca="1">OFFSET(STAT!$D$1,SUM!AI$3-1,SUM!$A43)</f>
        <v>0</v>
      </c>
      <c r="AJ43" s="37">
        <f ca="1">OFFSET(STAT!$D$1,SUM!AJ$3-1,SUM!$A43)</f>
        <v>0</v>
      </c>
      <c r="AK43" s="37">
        <f ca="1">OFFSET(STAT!$D$1,SUM!AK$3-1,SUM!$A43)</f>
        <v>0</v>
      </c>
      <c r="AL43" s="37">
        <f ca="1">OFFSET(STAT!$D$1,SUM!AL$3-1,SUM!$A43)</f>
        <v>0</v>
      </c>
      <c r="AM43" s="37">
        <f ca="1">OFFSET(STAT!$D$1,SUM!AM$3-1,SUM!$A43)</f>
        <v>0</v>
      </c>
      <c r="AN43" s="37">
        <f ca="1">OFFSET(STAT!$D$1,SUM!AN$3-1,SUM!$A43)</f>
        <v>0</v>
      </c>
      <c r="AO43" s="37">
        <f ca="1">OFFSET(STAT!$D$1,SUM!AO$3-1,SUM!$A43)</f>
        <v>0</v>
      </c>
      <c r="AP43" s="37">
        <f ca="1">OFFSET(STAT!$D$1,SUM!AP$3-1,SUM!$A43)</f>
        <v>0</v>
      </c>
      <c r="AQ43" s="37">
        <f ca="1">OFFSET(STAT!$D$1,SUM!AQ$3-1,SUM!$A43)</f>
        <v>0</v>
      </c>
      <c r="AR43" s="37">
        <f ca="1">OFFSET(STAT!$D$1,SUM!AR$3-1,SUM!$A43)</f>
        <v>0</v>
      </c>
      <c r="AS43" s="37">
        <f ca="1">OFFSET(STAT!$D$1,SUM!AS$3-1,SUM!$A43)</f>
        <v>0</v>
      </c>
      <c r="AT43" s="37">
        <f ca="1">OFFSET(STAT!$D$1,SUM!AT$3-1,SUM!$A43)</f>
        <v>0</v>
      </c>
      <c r="AU43" s="37">
        <f ca="1">OFFSET(STAT!$D$1,SUM!AU$3-1,SUM!$A43)</f>
        <v>0</v>
      </c>
      <c r="AV43" s="37">
        <f ca="1">OFFSET(STAT!$D$1,SUM!AV$3-1,SUM!$A43)</f>
        <v>0</v>
      </c>
      <c r="AW43" s="37">
        <f ca="1">OFFSET(STAT!$D$1,SUM!AW$3-1,SUM!$A43)</f>
        <v>0</v>
      </c>
      <c r="AX43" s="37">
        <f ca="1">OFFSET(STAT!$D$1,SUM!AX$3-1,SUM!$A43)</f>
        <v>0</v>
      </c>
      <c r="AY43" s="37">
        <f ca="1">OFFSET(STAT!$D$1,SUM!AY$3-1,SUM!$A43)</f>
        <v>0</v>
      </c>
      <c r="AZ43" s="37">
        <f ca="1">OFFSET(STAT!$D$1,SUM!AZ$3-1,SUM!$A43)</f>
        <v>0</v>
      </c>
      <c r="BA43" s="37">
        <f ca="1">OFFSET(STAT!$D$1,SUM!BA$3-1,SUM!$A43)</f>
        <v>0</v>
      </c>
      <c r="BB43" s="37">
        <f ca="1">OFFSET(STAT!$D$1,SUM!BB$3-1,SUM!$A43)</f>
        <v>0</v>
      </c>
      <c r="BC43" s="37">
        <f ca="1">OFFSET(STAT!$D$1,SUM!BC$3-1,SUM!$A43)</f>
        <v>0</v>
      </c>
    </row>
    <row r="44" spans="1:55" x14ac:dyDescent="0.2">
      <c r="A44" s="86">
        <f>SAMP!A41</f>
        <v>40</v>
      </c>
      <c r="B44" s="88" t="str">
        <f>SAMP!C41&amp;", "&amp;SAMP!D41</f>
        <v xml:space="preserve">, </v>
      </c>
      <c r="C44" s="89">
        <f>SAMP!B41</f>
        <v>0</v>
      </c>
      <c r="D44" s="37">
        <f ca="1">OFFSET(STAT!$D$1,SUM!D$3-1,SUM!$A44)</f>
        <v>0</v>
      </c>
      <c r="E44" s="37">
        <f ca="1">OFFSET(STAT!$D$1,SUM!E$3-1,SUM!$A44)</f>
        <v>0</v>
      </c>
      <c r="F44" s="37">
        <f ca="1">OFFSET(STAT!$D$1,SUM!F$3-1,SUM!$A44)</f>
        <v>0</v>
      </c>
      <c r="G44" s="37">
        <f ca="1">OFFSET(STAT!$D$1,SUM!G$3-1,SUM!$A44)</f>
        <v>0</v>
      </c>
      <c r="H44" s="37">
        <f ca="1">OFFSET(STAT!$D$1,SUM!H$3-1,SUM!$A44)</f>
        <v>0</v>
      </c>
      <c r="I44" s="37">
        <f ca="1">OFFSET(STAT!$D$1,SUM!I$3-1,SUM!$A44)</f>
        <v>0</v>
      </c>
      <c r="J44" s="37">
        <f ca="1">OFFSET(STAT!$D$1,SUM!J$3-1,SUM!$A44)</f>
        <v>0</v>
      </c>
      <c r="K44" s="37">
        <f ca="1">OFFSET(STAT!$D$1,SUM!K$3-1,SUM!$A44)</f>
        <v>0</v>
      </c>
      <c r="L44" s="37">
        <f ca="1">OFFSET(STAT!$D$1,SUM!L$3-1,SUM!$A44)</f>
        <v>0</v>
      </c>
      <c r="M44" s="37">
        <f ca="1">OFFSET(STAT!$D$1,SUM!M$3-1,SUM!$A44)</f>
        <v>0</v>
      </c>
      <c r="N44" s="37">
        <f ca="1">OFFSET(STAT!$D$1,SUM!N$3-1,SUM!$A44)</f>
        <v>0</v>
      </c>
      <c r="O44" s="37">
        <f ca="1">OFFSET(STAT!$D$1,SUM!O$3-1,SUM!$A44)</f>
        <v>0</v>
      </c>
      <c r="P44" s="37">
        <f ca="1">OFFSET(STAT!$D$1,SUM!P$3-1,SUM!$A44)</f>
        <v>0</v>
      </c>
      <c r="Q44" s="37">
        <f ca="1">OFFSET(STAT!$D$1,SUM!Q$3-1,SUM!$A44)</f>
        <v>0</v>
      </c>
      <c r="R44" s="37">
        <f ca="1">OFFSET(STAT!$D$1,SUM!R$3-1,SUM!$A44)</f>
        <v>0</v>
      </c>
      <c r="S44" s="37">
        <f ca="1">OFFSET(STAT!$D$1,SUM!S$3-1,SUM!$A44)</f>
        <v>0</v>
      </c>
      <c r="T44" s="37">
        <f ca="1">OFFSET(STAT!$D$1,SUM!T$3-1,SUM!$A44)</f>
        <v>0</v>
      </c>
      <c r="U44" s="37">
        <f ca="1">OFFSET(STAT!$D$1,SUM!U$3-1,SUM!$A44)</f>
        <v>0</v>
      </c>
      <c r="V44" s="37">
        <f ca="1">OFFSET(STAT!$D$1,SUM!V$3-1,SUM!$A44)</f>
        <v>0</v>
      </c>
      <c r="W44" s="37">
        <f ca="1">OFFSET(STAT!$D$1,SUM!W$3-1,SUM!$A44)</f>
        <v>0</v>
      </c>
      <c r="X44" s="37">
        <f ca="1">OFFSET(STAT!$D$1,SUM!X$3-1,SUM!$A44)</f>
        <v>0</v>
      </c>
      <c r="Y44" s="37">
        <f ca="1">OFFSET(STAT!$D$1,SUM!Y$3-1,SUM!$A44)</f>
        <v>0</v>
      </c>
      <c r="Z44" s="37">
        <f ca="1">OFFSET(STAT!$D$1,SUM!Z$3-1,SUM!$A44)</f>
        <v>0</v>
      </c>
      <c r="AA44" s="37">
        <f ca="1">OFFSET(STAT!$D$1,SUM!AA$3-1,SUM!$A44)</f>
        <v>0</v>
      </c>
      <c r="AB44" s="37">
        <f ca="1">OFFSET(STAT!$D$1,SUM!AB$3-1,SUM!$A44)</f>
        <v>0</v>
      </c>
      <c r="AC44" s="37">
        <f ca="1">OFFSET(STAT!$D$1,SUM!AC$3-1,SUM!$A44)</f>
        <v>0</v>
      </c>
      <c r="AD44" s="37">
        <f ca="1">OFFSET(STAT!$D$1,SUM!AD$3-1,SUM!$A44)</f>
        <v>0</v>
      </c>
      <c r="AE44" s="37">
        <f ca="1">OFFSET(STAT!$D$1,SUM!AE$3-1,SUM!$A44)</f>
        <v>0</v>
      </c>
      <c r="AF44" s="37">
        <f ca="1">OFFSET(STAT!$D$1,SUM!AF$3-1,SUM!$A44)</f>
        <v>0</v>
      </c>
      <c r="AG44" s="37">
        <f ca="1">OFFSET(STAT!$D$1,SUM!AG$3-1,SUM!$A44)</f>
        <v>0</v>
      </c>
      <c r="AH44" s="37">
        <f ca="1">OFFSET(STAT!$D$1,SUM!AH$3-1,SUM!$A44)</f>
        <v>0</v>
      </c>
      <c r="AI44" s="37">
        <f ca="1">OFFSET(STAT!$D$1,SUM!AI$3-1,SUM!$A44)</f>
        <v>0</v>
      </c>
      <c r="AJ44" s="37">
        <f ca="1">OFFSET(STAT!$D$1,SUM!AJ$3-1,SUM!$A44)</f>
        <v>0</v>
      </c>
      <c r="AK44" s="37">
        <f ca="1">OFFSET(STAT!$D$1,SUM!AK$3-1,SUM!$A44)</f>
        <v>0</v>
      </c>
      <c r="AL44" s="37">
        <f ca="1">OFFSET(STAT!$D$1,SUM!AL$3-1,SUM!$A44)</f>
        <v>0</v>
      </c>
      <c r="AM44" s="37">
        <f ca="1">OFFSET(STAT!$D$1,SUM!AM$3-1,SUM!$A44)</f>
        <v>0</v>
      </c>
      <c r="AN44" s="37">
        <f ca="1">OFFSET(STAT!$D$1,SUM!AN$3-1,SUM!$A44)</f>
        <v>0</v>
      </c>
      <c r="AO44" s="37">
        <f ca="1">OFFSET(STAT!$D$1,SUM!AO$3-1,SUM!$A44)</f>
        <v>0</v>
      </c>
      <c r="AP44" s="37">
        <f ca="1">OFFSET(STAT!$D$1,SUM!AP$3-1,SUM!$A44)</f>
        <v>0</v>
      </c>
      <c r="AQ44" s="37">
        <f ca="1">OFFSET(STAT!$D$1,SUM!AQ$3-1,SUM!$A44)</f>
        <v>0</v>
      </c>
      <c r="AR44" s="37">
        <f ca="1">OFFSET(STAT!$D$1,SUM!AR$3-1,SUM!$A44)</f>
        <v>0</v>
      </c>
      <c r="AS44" s="37">
        <f ca="1">OFFSET(STAT!$D$1,SUM!AS$3-1,SUM!$A44)</f>
        <v>0</v>
      </c>
      <c r="AT44" s="37">
        <f ca="1">OFFSET(STAT!$D$1,SUM!AT$3-1,SUM!$A44)</f>
        <v>0</v>
      </c>
      <c r="AU44" s="37">
        <f ca="1">OFFSET(STAT!$D$1,SUM!AU$3-1,SUM!$A44)</f>
        <v>0</v>
      </c>
      <c r="AV44" s="37">
        <f ca="1">OFFSET(STAT!$D$1,SUM!AV$3-1,SUM!$A44)</f>
        <v>0</v>
      </c>
      <c r="AW44" s="37">
        <f ca="1">OFFSET(STAT!$D$1,SUM!AW$3-1,SUM!$A44)</f>
        <v>0</v>
      </c>
      <c r="AX44" s="37">
        <f ca="1">OFFSET(STAT!$D$1,SUM!AX$3-1,SUM!$A44)</f>
        <v>0</v>
      </c>
      <c r="AY44" s="37">
        <f ca="1">OFFSET(STAT!$D$1,SUM!AY$3-1,SUM!$A44)</f>
        <v>0</v>
      </c>
      <c r="AZ44" s="37">
        <f ca="1">OFFSET(STAT!$D$1,SUM!AZ$3-1,SUM!$A44)</f>
        <v>0</v>
      </c>
      <c r="BA44" s="37">
        <f ca="1">OFFSET(STAT!$D$1,SUM!BA$3-1,SUM!$A44)</f>
        <v>0</v>
      </c>
      <c r="BB44" s="37">
        <f ca="1">OFFSET(STAT!$D$1,SUM!BB$3-1,SUM!$A44)</f>
        <v>0</v>
      </c>
      <c r="BC44" s="37">
        <f ca="1">OFFSET(STAT!$D$1,SUM!BC$3-1,SUM!$A44)</f>
        <v>0</v>
      </c>
    </row>
    <row r="45" spans="1:55" x14ac:dyDescent="0.2">
      <c r="A45" s="86">
        <f>SAMP!A42</f>
        <v>41</v>
      </c>
      <c r="B45" s="88" t="str">
        <f>SAMP!C42&amp;", "&amp;SAMP!D42</f>
        <v xml:space="preserve">, </v>
      </c>
      <c r="C45" s="89">
        <f>SAMP!B42</f>
        <v>0</v>
      </c>
      <c r="D45" s="37">
        <f ca="1">OFFSET(STAT!$D$1,SUM!D$3-1,SUM!$A45)</f>
        <v>0</v>
      </c>
      <c r="E45" s="37">
        <f ca="1">OFFSET(STAT!$D$1,SUM!E$3-1,SUM!$A45)</f>
        <v>0</v>
      </c>
      <c r="F45" s="37">
        <f ca="1">OFFSET(STAT!$D$1,SUM!F$3-1,SUM!$A45)</f>
        <v>0</v>
      </c>
      <c r="G45" s="37">
        <f ca="1">OFFSET(STAT!$D$1,SUM!G$3-1,SUM!$A45)</f>
        <v>0</v>
      </c>
      <c r="H45" s="37">
        <f ca="1">OFFSET(STAT!$D$1,SUM!H$3-1,SUM!$A45)</f>
        <v>0</v>
      </c>
      <c r="I45" s="37">
        <f ca="1">OFFSET(STAT!$D$1,SUM!I$3-1,SUM!$A45)</f>
        <v>0</v>
      </c>
      <c r="J45" s="37">
        <f ca="1">OFFSET(STAT!$D$1,SUM!J$3-1,SUM!$A45)</f>
        <v>0</v>
      </c>
      <c r="K45" s="37">
        <f ca="1">OFFSET(STAT!$D$1,SUM!K$3-1,SUM!$A45)</f>
        <v>0</v>
      </c>
      <c r="L45" s="37">
        <f ca="1">OFFSET(STAT!$D$1,SUM!L$3-1,SUM!$A45)</f>
        <v>0</v>
      </c>
      <c r="M45" s="37">
        <f ca="1">OFFSET(STAT!$D$1,SUM!M$3-1,SUM!$A45)</f>
        <v>0</v>
      </c>
      <c r="N45" s="37">
        <f ca="1">OFFSET(STAT!$D$1,SUM!N$3-1,SUM!$A45)</f>
        <v>0</v>
      </c>
      <c r="O45" s="37">
        <f ca="1">OFFSET(STAT!$D$1,SUM!O$3-1,SUM!$A45)</f>
        <v>0</v>
      </c>
      <c r="P45" s="37">
        <f ca="1">OFFSET(STAT!$D$1,SUM!P$3-1,SUM!$A45)</f>
        <v>0</v>
      </c>
      <c r="Q45" s="37">
        <f ca="1">OFFSET(STAT!$D$1,SUM!Q$3-1,SUM!$A45)</f>
        <v>0</v>
      </c>
      <c r="R45" s="37">
        <f ca="1">OFFSET(STAT!$D$1,SUM!R$3-1,SUM!$A45)</f>
        <v>0</v>
      </c>
      <c r="S45" s="37">
        <f ca="1">OFFSET(STAT!$D$1,SUM!S$3-1,SUM!$A45)</f>
        <v>0</v>
      </c>
      <c r="T45" s="37">
        <f ca="1">OFFSET(STAT!$D$1,SUM!T$3-1,SUM!$A45)</f>
        <v>0</v>
      </c>
      <c r="U45" s="37">
        <f ca="1">OFFSET(STAT!$D$1,SUM!U$3-1,SUM!$A45)</f>
        <v>0</v>
      </c>
      <c r="V45" s="37">
        <f ca="1">OFFSET(STAT!$D$1,SUM!V$3-1,SUM!$A45)</f>
        <v>0</v>
      </c>
      <c r="W45" s="37">
        <f ca="1">OFFSET(STAT!$D$1,SUM!W$3-1,SUM!$A45)</f>
        <v>0</v>
      </c>
      <c r="X45" s="37">
        <f ca="1">OFFSET(STAT!$D$1,SUM!X$3-1,SUM!$A45)</f>
        <v>0</v>
      </c>
      <c r="Y45" s="37">
        <f ca="1">OFFSET(STAT!$D$1,SUM!Y$3-1,SUM!$A45)</f>
        <v>0</v>
      </c>
      <c r="Z45" s="37">
        <f ca="1">OFFSET(STAT!$D$1,SUM!Z$3-1,SUM!$A45)</f>
        <v>0</v>
      </c>
      <c r="AA45" s="37">
        <f ca="1">OFFSET(STAT!$D$1,SUM!AA$3-1,SUM!$A45)</f>
        <v>0</v>
      </c>
      <c r="AB45" s="37">
        <f ca="1">OFFSET(STAT!$D$1,SUM!AB$3-1,SUM!$A45)</f>
        <v>0</v>
      </c>
      <c r="AC45" s="37">
        <f ca="1">OFFSET(STAT!$D$1,SUM!AC$3-1,SUM!$A45)</f>
        <v>0</v>
      </c>
      <c r="AD45" s="37">
        <f ca="1">OFFSET(STAT!$D$1,SUM!AD$3-1,SUM!$A45)</f>
        <v>0</v>
      </c>
      <c r="AE45" s="37">
        <f ca="1">OFFSET(STAT!$D$1,SUM!AE$3-1,SUM!$A45)</f>
        <v>0</v>
      </c>
      <c r="AF45" s="37">
        <f ca="1">OFFSET(STAT!$D$1,SUM!AF$3-1,SUM!$A45)</f>
        <v>0</v>
      </c>
      <c r="AG45" s="37">
        <f ca="1">OFFSET(STAT!$D$1,SUM!AG$3-1,SUM!$A45)</f>
        <v>0</v>
      </c>
      <c r="AH45" s="37">
        <f ca="1">OFFSET(STAT!$D$1,SUM!AH$3-1,SUM!$A45)</f>
        <v>0</v>
      </c>
      <c r="AI45" s="37">
        <f ca="1">OFFSET(STAT!$D$1,SUM!AI$3-1,SUM!$A45)</f>
        <v>0</v>
      </c>
      <c r="AJ45" s="37">
        <f ca="1">OFFSET(STAT!$D$1,SUM!AJ$3-1,SUM!$A45)</f>
        <v>0</v>
      </c>
      <c r="AK45" s="37">
        <f ca="1">OFFSET(STAT!$D$1,SUM!AK$3-1,SUM!$A45)</f>
        <v>0</v>
      </c>
      <c r="AL45" s="37">
        <f ca="1">OFFSET(STAT!$D$1,SUM!AL$3-1,SUM!$A45)</f>
        <v>0</v>
      </c>
      <c r="AM45" s="37">
        <f ca="1">OFFSET(STAT!$D$1,SUM!AM$3-1,SUM!$A45)</f>
        <v>0</v>
      </c>
      <c r="AN45" s="37">
        <f ca="1">OFFSET(STAT!$D$1,SUM!AN$3-1,SUM!$A45)</f>
        <v>0</v>
      </c>
      <c r="AO45" s="37">
        <f ca="1">OFFSET(STAT!$D$1,SUM!AO$3-1,SUM!$A45)</f>
        <v>0</v>
      </c>
      <c r="AP45" s="37">
        <f ca="1">OFFSET(STAT!$D$1,SUM!AP$3-1,SUM!$A45)</f>
        <v>0</v>
      </c>
      <c r="AQ45" s="37">
        <f ca="1">OFFSET(STAT!$D$1,SUM!AQ$3-1,SUM!$A45)</f>
        <v>0</v>
      </c>
      <c r="AR45" s="37">
        <f ca="1">OFFSET(STAT!$D$1,SUM!AR$3-1,SUM!$A45)</f>
        <v>0</v>
      </c>
      <c r="AS45" s="37">
        <f ca="1">OFFSET(STAT!$D$1,SUM!AS$3-1,SUM!$A45)</f>
        <v>0</v>
      </c>
      <c r="AT45" s="37">
        <f ca="1">OFFSET(STAT!$D$1,SUM!AT$3-1,SUM!$A45)</f>
        <v>0</v>
      </c>
      <c r="AU45" s="37">
        <f ca="1">OFFSET(STAT!$D$1,SUM!AU$3-1,SUM!$A45)</f>
        <v>0</v>
      </c>
      <c r="AV45" s="37">
        <f ca="1">OFFSET(STAT!$D$1,SUM!AV$3-1,SUM!$A45)</f>
        <v>0</v>
      </c>
      <c r="AW45" s="37">
        <f ca="1">OFFSET(STAT!$D$1,SUM!AW$3-1,SUM!$A45)</f>
        <v>0</v>
      </c>
      <c r="AX45" s="37">
        <f ca="1">OFFSET(STAT!$D$1,SUM!AX$3-1,SUM!$A45)</f>
        <v>0</v>
      </c>
      <c r="AY45" s="37">
        <f ca="1">OFFSET(STAT!$D$1,SUM!AY$3-1,SUM!$A45)</f>
        <v>0</v>
      </c>
      <c r="AZ45" s="37">
        <f ca="1">OFFSET(STAT!$D$1,SUM!AZ$3-1,SUM!$A45)</f>
        <v>0</v>
      </c>
      <c r="BA45" s="37">
        <f ca="1">OFFSET(STAT!$D$1,SUM!BA$3-1,SUM!$A45)</f>
        <v>0</v>
      </c>
      <c r="BB45" s="37">
        <f ca="1">OFFSET(STAT!$D$1,SUM!BB$3-1,SUM!$A45)</f>
        <v>0</v>
      </c>
      <c r="BC45" s="37">
        <f ca="1">OFFSET(STAT!$D$1,SUM!BC$3-1,SUM!$A45)</f>
        <v>0</v>
      </c>
    </row>
    <row r="46" spans="1:55" x14ac:dyDescent="0.2">
      <c r="A46" s="86">
        <f>SAMP!A43</f>
        <v>42</v>
      </c>
      <c r="B46" s="88" t="str">
        <f>SAMP!C43&amp;", "&amp;SAMP!D43</f>
        <v xml:space="preserve">, </v>
      </c>
      <c r="C46" s="89">
        <f>SAMP!B43</f>
        <v>0</v>
      </c>
      <c r="D46" s="37">
        <f ca="1">OFFSET(STAT!$D$1,SUM!D$3-1,SUM!$A46)</f>
        <v>0</v>
      </c>
      <c r="E46" s="37">
        <f ca="1">OFFSET(STAT!$D$1,SUM!E$3-1,SUM!$A46)</f>
        <v>0</v>
      </c>
      <c r="F46" s="37">
        <f ca="1">OFFSET(STAT!$D$1,SUM!F$3-1,SUM!$A46)</f>
        <v>0</v>
      </c>
      <c r="G46" s="37">
        <f ca="1">OFFSET(STAT!$D$1,SUM!G$3-1,SUM!$A46)</f>
        <v>0</v>
      </c>
      <c r="H46" s="37">
        <f ca="1">OFFSET(STAT!$D$1,SUM!H$3-1,SUM!$A46)</f>
        <v>0</v>
      </c>
      <c r="I46" s="37">
        <f ca="1">OFFSET(STAT!$D$1,SUM!I$3-1,SUM!$A46)</f>
        <v>0</v>
      </c>
      <c r="J46" s="37">
        <f ca="1">OFFSET(STAT!$D$1,SUM!J$3-1,SUM!$A46)</f>
        <v>0</v>
      </c>
      <c r="K46" s="37">
        <f ca="1">OFFSET(STAT!$D$1,SUM!K$3-1,SUM!$A46)</f>
        <v>0</v>
      </c>
      <c r="L46" s="37">
        <f ca="1">OFFSET(STAT!$D$1,SUM!L$3-1,SUM!$A46)</f>
        <v>0</v>
      </c>
      <c r="M46" s="37">
        <f ca="1">OFFSET(STAT!$D$1,SUM!M$3-1,SUM!$A46)</f>
        <v>0</v>
      </c>
      <c r="N46" s="37">
        <f ca="1">OFFSET(STAT!$D$1,SUM!N$3-1,SUM!$A46)</f>
        <v>0</v>
      </c>
      <c r="O46" s="37">
        <f ca="1">OFFSET(STAT!$D$1,SUM!O$3-1,SUM!$A46)</f>
        <v>0</v>
      </c>
      <c r="P46" s="37">
        <f ca="1">OFFSET(STAT!$D$1,SUM!P$3-1,SUM!$A46)</f>
        <v>0</v>
      </c>
      <c r="Q46" s="37">
        <f ca="1">OFFSET(STAT!$D$1,SUM!Q$3-1,SUM!$A46)</f>
        <v>0</v>
      </c>
      <c r="R46" s="37">
        <f ca="1">OFFSET(STAT!$D$1,SUM!R$3-1,SUM!$A46)</f>
        <v>0</v>
      </c>
      <c r="S46" s="37">
        <f ca="1">OFFSET(STAT!$D$1,SUM!S$3-1,SUM!$A46)</f>
        <v>0</v>
      </c>
      <c r="T46" s="37">
        <f ca="1">OFFSET(STAT!$D$1,SUM!T$3-1,SUM!$A46)</f>
        <v>0</v>
      </c>
      <c r="U46" s="37">
        <f ca="1">OFFSET(STAT!$D$1,SUM!U$3-1,SUM!$A46)</f>
        <v>0</v>
      </c>
      <c r="V46" s="37">
        <f ca="1">OFFSET(STAT!$D$1,SUM!V$3-1,SUM!$A46)</f>
        <v>0</v>
      </c>
      <c r="W46" s="37">
        <f ca="1">OFFSET(STAT!$D$1,SUM!W$3-1,SUM!$A46)</f>
        <v>0</v>
      </c>
      <c r="X46" s="37">
        <f ca="1">OFFSET(STAT!$D$1,SUM!X$3-1,SUM!$A46)</f>
        <v>0</v>
      </c>
      <c r="Y46" s="37">
        <f ca="1">OFFSET(STAT!$D$1,SUM!Y$3-1,SUM!$A46)</f>
        <v>0</v>
      </c>
      <c r="Z46" s="37">
        <f ca="1">OFFSET(STAT!$D$1,SUM!Z$3-1,SUM!$A46)</f>
        <v>0</v>
      </c>
      <c r="AA46" s="37">
        <f ca="1">OFFSET(STAT!$D$1,SUM!AA$3-1,SUM!$A46)</f>
        <v>0</v>
      </c>
      <c r="AB46" s="37">
        <f ca="1">OFFSET(STAT!$D$1,SUM!AB$3-1,SUM!$A46)</f>
        <v>0</v>
      </c>
      <c r="AC46" s="37">
        <f ca="1">OFFSET(STAT!$D$1,SUM!AC$3-1,SUM!$A46)</f>
        <v>0</v>
      </c>
      <c r="AD46" s="37">
        <f ca="1">OFFSET(STAT!$D$1,SUM!AD$3-1,SUM!$A46)</f>
        <v>0</v>
      </c>
      <c r="AE46" s="37">
        <f ca="1">OFFSET(STAT!$D$1,SUM!AE$3-1,SUM!$A46)</f>
        <v>0</v>
      </c>
      <c r="AF46" s="37">
        <f ca="1">OFFSET(STAT!$D$1,SUM!AF$3-1,SUM!$A46)</f>
        <v>0</v>
      </c>
      <c r="AG46" s="37">
        <f ca="1">OFFSET(STAT!$D$1,SUM!AG$3-1,SUM!$A46)</f>
        <v>0</v>
      </c>
      <c r="AH46" s="37">
        <f ca="1">OFFSET(STAT!$D$1,SUM!AH$3-1,SUM!$A46)</f>
        <v>0</v>
      </c>
      <c r="AI46" s="37">
        <f ca="1">OFFSET(STAT!$D$1,SUM!AI$3-1,SUM!$A46)</f>
        <v>0</v>
      </c>
      <c r="AJ46" s="37">
        <f ca="1">OFFSET(STAT!$D$1,SUM!AJ$3-1,SUM!$A46)</f>
        <v>0</v>
      </c>
      <c r="AK46" s="37">
        <f ca="1">OFFSET(STAT!$D$1,SUM!AK$3-1,SUM!$A46)</f>
        <v>0</v>
      </c>
      <c r="AL46" s="37">
        <f ca="1">OFFSET(STAT!$D$1,SUM!AL$3-1,SUM!$A46)</f>
        <v>0</v>
      </c>
      <c r="AM46" s="37">
        <f ca="1">OFFSET(STAT!$D$1,SUM!AM$3-1,SUM!$A46)</f>
        <v>0</v>
      </c>
      <c r="AN46" s="37">
        <f ca="1">OFFSET(STAT!$D$1,SUM!AN$3-1,SUM!$A46)</f>
        <v>0</v>
      </c>
      <c r="AO46" s="37">
        <f ca="1">OFFSET(STAT!$D$1,SUM!AO$3-1,SUM!$A46)</f>
        <v>0</v>
      </c>
      <c r="AP46" s="37">
        <f ca="1">OFFSET(STAT!$D$1,SUM!AP$3-1,SUM!$A46)</f>
        <v>0</v>
      </c>
      <c r="AQ46" s="37">
        <f ca="1">OFFSET(STAT!$D$1,SUM!AQ$3-1,SUM!$A46)</f>
        <v>0</v>
      </c>
      <c r="AR46" s="37">
        <f ca="1">OFFSET(STAT!$D$1,SUM!AR$3-1,SUM!$A46)</f>
        <v>0</v>
      </c>
      <c r="AS46" s="37">
        <f ca="1">OFFSET(STAT!$D$1,SUM!AS$3-1,SUM!$A46)</f>
        <v>0</v>
      </c>
      <c r="AT46" s="37">
        <f ca="1">OFFSET(STAT!$D$1,SUM!AT$3-1,SUM!$A46)</f>
        <v>0</v>
      </c>
      <c r="AU46" s="37">
        <f ca="1">OFFSET(STAT!$D$1,SUM!AU$3-1,SUM!$A46)</f>
        <v>0</v>
      </c>
      <c r="AV46" s="37">
        <f ca="1">OFFSET(STAT!$D$1,SUM!AV$3-1,SUM!$A46)</f>
        <v>0</v>
      </c>
      <c r="AW46" s="37">
        <f ca="1">OFFSET(STAT!$D$1,SUM!AW$3-1,SUM!$A46)</f>
        <v>0</v>
      </c>
      <c r="AX46" s="37">
        <f ca="1">OFFSET(STAT!$D$1,SUM!AX$3-1,SUM!$A46)</f>
        <v>0</v>
      </c>
      <c r="AY46" s="37">
        <f ca="1">OFFSET(STAT!$D$1,SUM!AY$3-1,SUM!$A46)</f>
        <v>0</v>
      </c>
      <c r="AZ46" s="37">
        <f ca="1">OFFSET(STAT!$D$1,SUM!AZ$3-1,SUM!$A46)</f>
        <v>0</v>
      </c>
      <c r="BA46" s="37">
        <f ca="1">OFFSET(STAT!$D$1,SUM!BA$3-1,SUM!$A46)</f>
        <v>0</v>
      </c>
      <c r="BB46" s="37">
        <f ca="1">OFFSET(STAT!$D$1,SUM!BB$3-1,SUM!$A46)</f>
        <v>0</v>
      </c>
      <c r="BC46" s="37">
        <f ca="1">OFFSET(STAT!$D$1,SUM!BC$3-1,SUM!$A46)</f>
        <v>0</v>
      </c>
    </row>
    <row r="47" spans="1:55" x14ac:dyDescent="0.2">
      <c r="A47" s="86">
        <f>SAMP!A44</f>
        <v>43</v>
      </c>
      <c r="B47" s="88" t="str">
        <f>SAMP!C44&amp;", "&amp;SAMP!D44</f>
        <v xml:space="preserve">, </v>
      </c>
      <c r="C47" s="89">
        <f>SAMP!B44</f>
        <v>0</v>
      </c>
      <c r="D47" s="37">
        <f ca="1">OFFSET(STAT!$D$1,SUM!D$3-1,SUM!$A47)</f>
        <v>0</v>
      </c>
      <c r="E47" s="37">
        <f ca="1">OFFSET(STAT!$D$1,SUM!E$3-1,SUM!$A47)</f>
        <v>0</v>
      </c>
      <c r="F47" s="37">
        <f ca="1">OFFSET(STAT!$D$1,SUM!F$3-1,SUM!$A47)</f>
        <v>0</v>
      </c>
      <c r="G47" s="37">
        <f ca="1">OFFSET(STAT!$D$1,SUM!G$3-1,SUM!$A47)</f>
        <v>0</v>
      </c>
      <c r="H47" s="37">
        <f ca="1">OFFSET(STAT!$D$1,SUM!H$3-1,SUM!$A47)</f>
        <v>0</v>
      </c>
      <c r="I47" s="37">
        <f ca="1">OFFSET(STAT!$D$1,SUM!I$3-1,SUM!$A47)</f>
        <v>0</v>
      </c>
      <c r="J47" s="37">
        <f ca="1">OFFSET(STAT!$D$1,SUM!J$3-1,SUM!$A47)</f>
        <v>0</v>
      </c>
      <c r="K47" s="37">
        <f ca="1">OFFSET(STAT!$D$1,SUM!K$3-1,SUM!$A47)</f>
        <v>0</v>
      </c>
      <c r="L47" s="37">
        <f ca="1">OFFSET(STAT!$D$1,SUM!L$3-1,SUM!$A47)</f>
        <v>0</v>
      </c>
      <c r="M47" s="37">
        <f ca="1">OFFSET(STAT!$D$1,SUM!M$3-1,SUM!$A47)</f>
        <v>0</v>
      </c>
      <c r="N47" s="37">
        <f ca="1">OFFSET(STAT!$D$1,SUM!N$3-1,SUM!$A47)</f>
        <v>0</v>
      </c>
      <c r="O47" s="37">
        <f ca="1">OFFSET(STAT!$D$1,SUM!O$3-1,SUM!$A47)</f>
        <v>0</v>
      </c>
      <c r="P47" s="37">
        <f ca="1">OFFSET(STAT!$D$1,SUM!P$3-1,SUM!$A47)</f>
        <v>0</v>
      </c>
      <c r="Q47" s="37">
        <f ca="1">OFFSET(STAT!$D$1,SUM!Q$3-1,SUM!$A47)</f>
        <v>0</v>
      </c>
      <c r="R47" s="37">
        <f ca="1">OFFSET(STAT!$D$1,SUM!R$3-1,SUM!$A47)</f>
        <v>0</v>
      </c>
      <c r="S47" s="37">
        <f ca="1">OFFSET(STAT!$D$1,SUM!S$3-1,SUM!$A47)</f>
        <v>0</v>
      </c>
      <c r="T47" s="37">
        <f ca="1">OFFSET(STAT!$D$1,SUM!T$3-1,SUM!$A47)</f>
        <v>0</v>
      </c>
      <c r="U47" s="37">
        <f ca="1">OFFSET(STAT!$D$1,SUM!U$3-1,SUM!$A47)</f>
        <v>0</v>
      </c>
      <c r="V47" s="37">
        <f ca="1">OFFSET(STAT!$D$1,SUM!V$3-1,SUM!$A47)</f>
        <v>0</v>
      </c>
      <c r="W47" s="37">
        <f ca="1">OFFSET(STAT!$D$1,SUM!W$3-1,SUM!$A47)</f>
        <v>0</v>
      </c>
      <c r="X47" s="37">
        <f ca="1">OFFSET(STAT!$D$1,SUM!X$3-1,SUM!$A47)</f>
        <v>0</v>
      </c>
      <c r="Y47" s="37">
        <f ca="1">OFFSET(STAT!$D$1,SUM!Y$3-1,SUM!$A47)</f>
        <v>0</v>
      </c>
      <c r="Z47" s="37">
        <f ca="1">OFFSET(STAT!$D$1,SUM!Z$3-1,SUM!$A47)</f>
        <v>0</v>
      </c>
      <c r="AA47" s="37">
        <f ca="1">OFFSET(STAT!$D$1,SUM!AA$3-1,SUM!$A47)</f>
        <v>0</v>
      </c>
      <c r="AB47" s="37">
        <f ca="1">OFFSET(STAT!$D$1,SUM!AB$3-1,SUM!$A47)</f>
        <v>0</v>
      </c>
      <c r="AC47" s="37">
        <f ca="1">OFFSET(STAT!$D$1,SUM!AC$3-1,SUM!$A47)</f>
        <v>0</v>
      </c>
      <c r="AD47" s="37">
        <f ca="1">OFFSET(STAT!$D$1,SUM!AD$3-1,SUM!$A47)</f>
        <v>0</v>
      </c>
      <c r="AE47" s="37">
        <f ca="1">OFFSET(STAT!$D$1,SUM!AE$3-1,SUM!$A47)</f>
        <v>0</v>
      </c>
      <c r="AF47" s="37">
        <f ca="1">OFFSET(STAT!$D$1,SUM!AF$3-1,SUM!$A47)</f>
        <v>0</v>
      </c>
      <c r="AG47" s="37">
        <f ca="1">OFFSET(STAT!$D$1,SUM!AG$3-1,SUM!$A47)</f>
        <v>0</v>
      </c>
      <c r="AH47" s="37">
        <f ca="1">OFFSET(STAT!$D$1,SUM!AH$3-1,SUM!$A47)</f>
        <v>0</v>
      </c>
      <c r="AI47" s="37">
        <f ca="1">OFFSET(STAT!$D$1,SUM!AI$3-1,SUM!$A47)</f>
        <v>0</v>
      </c>
      <c r="AJ47" s="37">
        <f ca="1">OFFSET(STAT!$D$1,SUM!AJ$3-1,SUM!$A47)</f>
        <v>0</v>
      </c>
      <c r="AK47" s="37">
        <f ca="1">OFFSET(STAT!$D$1,SUM!AK$3-1,SUM!$A47)</f>
        <v>0</v>
      </c>
      <c r="AL47" s="37">
        <f ca="1">OFFSET(STAT!$D$1,SUM!AL$3-1,SUM!$A47)</f>
        <v>0</v>
      </c>
      <c r="AM47" s="37">
        <f ca="1">OFFSET(STAT!$D$1,SUM!AM$3-1,SUM!$A47)</f>
        <v>0</v>
      </c>
      <c r="AN47" s="37">
        <f ca="1">OFFSET(STAT!$D$1,SUM!AN$3-1,SUM!$A47)</f>
        <v>0</v>
      </c>
      <c r="AO47" s="37">
        <f ca="1">OFFSET(STAT!$D$1,SUM!AO$3-1,SUM!$A47)</f>
        <v>0</v>
      </c>
      <c r="AP47" s="37">
        <f ca="1">OFFSET(STAT!$D$1,SUM!AP$3-1,SUM!$A47)</f>
        <v>0</v>
      </c>
      <c r="AQ47" s="37">
        <f ca="1">OFFSET(STAT!$D$1,SUM!AQ$3-1,SUM!$A47)</f>
        <v>0</v>
      </c>
      <c r="AR47" s="37">
        <f ca="1">OFFSET(STAT!$D$1,SUM!AR$3-1,SUM!$A47)</f>
        <v>0</v>
      </c>
      <c r="AS47" s="37">
        <f ca="1">OFFSET(STAT!$D$1,SUM!AS$3-1,SUM!$A47)</f>
        <v>0</v>
      </c>
      <c r="AT47" s="37">
        <f ca="1">OFFSET(STAT!$D$1,SUM!AT$3-1,SUM!$A47)</f>
        <v>0</v>
      </c>
      <c r="AU47" s="37">
        <f ca="1">OFFSET(STAT!$D$1,SUM!AU$3-1,SUM!$A47)</f>
        <v>0</v>
      </c>
      <c r="AV47" s="37">
        <f ca="1">OFFSET(STAT!$D$1,SUM!AV$3-1,SUM!$A47)</f>
        <v>0</v>
      </c>
      <c r="AW47" s="37">
        <f ca="1">OFFSET(STAT!$D$1,SUM!AW$3-1,SUM!$A47)</f>
        <v>0</v>
      </c>
      <c r="AX47" s="37">
        <f ca="1">OFFSET(STAT!$D$1,SUM!AX$3-1,SUM!$A47)</f>
        <v>0</v>
      </c>
      <c r="AY47" s="37">
        <f ca="1">OFFSET(STAT!$D$1,SUM!AY$3-1,SUM!$A47)</f>
        <v>0</v>
      </c>
      <c r="AZ47" s="37">
        <f ca="1">OFFSET(STAT!$D$1,SUM!AZ$3-1,SUM!$A47)</f>
        <v>0</v>
      </c>
      <c r="BA47" s="37">
        <f ca="1">OFFSET(STAT!$D$1,SUM!BA$3-1,SUM!$A47)</f>
        <v>0</v>
      </c>
      <c r="BB47" s="37">
        <f ca="1">OFFSET(STAT!$D$1,SUM!BB$3-1,SUM!$A47)</f>
        <v>0</v>
      </c>
      <c r="BC47" s="37">
        <f ca="1">OFFSET(STAT!$D$1,SUM!BC$3-1,SUM!$A47)</f>
        <v>0</v>
      </c>
    </row>
    <row r="48" spans="1:55" x14ac:dyDescent="0.2">
      <c r="A48" s="86">
        <f>SAMP!A45</f>
        <v>44</v>
      </c>
      <c r="B48" s="88" t="str">
        <f>SAMP!C45&amp;", "&amp;SAMP!D45</f>
        <v xml:space="preserve">, </v>
      </c>
      <c r="C48" s="89">
        <f>SAMP!B45</f>
        <v>0</v>
      </c>
      <c r="D48" s="37">
        <f ca="1">OFFSET(STAT!$D$1,SUM!D$3-1,SUM!$A48)</f>
        <v>0</v>
      </c>
      <c r="E48" s="37">
        <f ca="1">OFFSET(STAT!$D$1,SUM!E$3-1,SUM!$A48)</f>
        <v>0</v>
      </c>
      <c r="F48" s="37">
        <f ca="1">OFFSET(STAT!$D$1,SUM!F$3-1,SUM!$A48)</f>
        <v>0</v>
      </c>
      <c r="G48" s="37">
        <f ca="1">OFFSET(STAT!$D$1,SUM!G$3-1,SUM!$A48)</f>
        <v>0</v>
      </c>
      <c r="H48" s="37">
        <f ca="1">OFFSET(STAT!$D$1,SUM!H$3-1,SUM!$A48)</f>
        <v>0</v>
      </c>
      <c r="I48" s="37">
        <f ca="1">OFFSET(STAT!$D$1,SUM!I$3-1,SUM!$A48)</f>
        <v>0</v>
      </c>
      <c r="J48" s="37">
        <f ca="1">OFFSET(STAT!$D$1,SUM!J$3-1,SUM!$A48)</f>
        <v>0</v>
      </c>
      <c r="K48" s="37">
        <f ca="1">OFFSET(STAT!$D$1,SUM!K$3-1,SUM!$A48)</f>
        <v>0</v>
      </c>
      <c r="L48" s="37">
        <f ca="1">OFFSET(STAT!$D$1,SUM!L$3-1,SUM!$A48)</f>
        <v>0</v>
      </c>
      <c r="M48" s="37">
        <f ca="1">OFFSET(STAT!$D$1,SUM!M$3-1,SUM!$A48)</f>
        <v>0</v>
      </c>
      <c r="N48" s="37">
        <f ca="1">OFFSET(STAT!$D$1,SUM!N$3-1,SUM!$A48)</f>
        <v>0</v>
      </c>
      <c r="O48" s="37">
        <f ca="1">OFFSET(STAT!$D$1,SUM!O$3-1,SUM!$A48)</f>
        <v>0</v>
      </c>
      <c r="P48" s="37">
        <f ca="1">OFFSET(STAT!$D$1,SUM!P$3-1,SUM!$A48)</f>
        <v>0</v>
      </c>
      <c r="Q48" s="37">
        <f ca="1">OFFSET(STAT!$D$1,SUM!Q$3-1,SUM!$A48)</f>
        <v>0</v>
      </c>
      <c r="R48" s="37">
        <f ca="1">OFFSET(STAT!$D$1,SUM!R$3-1,SUM!$A48)</f>
        <v>0</v>
      </c>
      <c r="S48" s="37">
        <f ca="1">OFFSET(STAT!$D$1,SUM!S$3-1,SUM!$A48)</f>
        <v>0</v>
      </c>
      <c r="T48" s="37">
        <f ca="1">OFFSET(STAT!$D$1,SUM!T$3-1,SUM!$A48)</f>
        <v>0</v>
      </c>
      <c r="U48" s="37">
        <f ca="1">OFFSET(STAT!$D$1,SUM!U$3-1,SUM!$A48)</f>
        <v>0</v>
      </c>
      <c r="V48" s="37">
        <f ca="1">OFFSET(STAT!$D$1,SUM!V$3-1,SUM!$A48)</f>
        <v>0</v>
      </c>
      <c r="W48" s="37">
        <f ca="1">OFFSET(STAT!$D$1,SUM!W$3-1,SUM!$A48)</f>
        <v>0</v>
      </c>
      <c r="X48" s="37">
        <f ca="1">OFFSET(STAT!$D$1,SUM!X$3-1,SUM!$A48)</f>
        <v>0</v>
      </c>
      <c r="Y48" s="37">
        <f ca="1">OFFSET(STAT!$D$1,SUM!Y$3-1,SUM!$A48)</f>
        <v>0</v>
      </c>
      <c r="Z48" s="37">
        <f ca="1">OFFSET(STAT!$D$1,SUM!Z$3-1,SUM!$A48)</f>
        <v>0</v>
      </c>
      <c r="AA48" s="37">
        <f ca="1">OFFSET(STAT!$D$1,SUM!AA$3-1,SUM!$A48)</f>
        <v>0</v>
      </c>
      <c r="AB48" s="37">
        <f ca="1">OFFSET(STAT!$D$1,SUM!AB$3-1,SUM!$A48)</f>
        <v>0</v>
      </c>
      <c r="AC48" s="37">
        <f ca="1">OFFSET(STAT!$D$1,SUM!AC$3-1,SUM!$A48)</f>
        <v>0</v>
      </c>
      <c r="AD48" s="37">
        <f ca="1">OFFSET(STAT!$D$1,SUM!AD$3-1,SUM!$A48)</f>
        <v>0</v>
      </c>
      <c r="AE48" s="37">
        <f ca="1">OFFSET(STAT!$D$1,SUM!AE$3-1,SUM!$A48)</f>
        <v>0</v>
      </c>
      <c r="AF48" s="37">
        <f ca="1">OFFSET(STAT!$D$1,SUM!AF$3-1,SUM!$A48)</f>
        <v>0</v>
      </c>
      <c r="AG48" s="37">
        <f ca="1">OFFSET(STAT!$D$1,SUM!AG$3-1,SUM!$A48)</f>
        <v>0</v>
      </c>
      <c r="AH48" s="37">
        <f ca="1">OFFSET(STAT!$D$1,SUM!AH$3-1,SUM!$A48)</f>
        <v>0</v>
      </c>
      <c r="AI48" s="37">
        <f ca="1">OFFSET(STAT!$D$1,SUM!AI$3-1,SUM!$A48)</f>
        <v>0</v>
      </c>
      <c r="AJ48" s="37">
        <f ca="1">OFFSET(STAT!$D$1,SUM!AJ$3-1,SUM!$A48)</f>
        <v>0</v>
      </c>
      <c r="AK48" s="37">
        <f ca="1">OFFSET(STAT!$D$1,SUM!AK$3-1,SUM!$A48)</f>
        <v>0</v>
      </c>
      <c r="AL48" s="37">
        <f ca="1">OFFSET(STAT!$D$1,SUM!AL$3-1,SUM!$A48)</f>
        <v>0</v>
      </c>
      <c r="AM48" s="37">
        <f ca="1">OFFSET(STAT!$D$1,SUM!AM$3-1,SUM!$A48)</f>
        <v>0</v>
      </c>
      <c r="AN48" s="37">
        <f ca="1">OFFSET(STAT!$D$1,SUM!AN$3-1,SUM!$A48)</f>
        <v>0</v>
      </c>
      <c r="AO48" s="37">
        <f ca="1">OFFSET(STAT!$D$1,SUM!AO$3-1,SUM!$A48)</f>
        <v>0</v>
      </c>
      <c r="AP48" s="37">
        <f ca="1">OFFSET(STAT!$D$1,SUM!AP$3-1,SUM!$A48)</f>
        <v>0</v>
      </c>
      <c r="AQ48" s="37">
        <f ca="1">OFFSET(STAT!$D$1,SUM!AQ$3-1,SUM!$A48)</f>
        <v>0</v>
      </c>
      <c r="AR48" s="37">
        <f ca="1">OFFSET(STAT!$D$1,SUM!AR$3-1,SUM!$A48)</f>
        <v>0</v>
      </c>
      <c r="AS48" s="37">
        <f ca="1">OFFSET(STAT!$D$1,SUM!AS$3-1,SUM!$A48)</f>
        <v>0</v>
      </c>
      <c r="AT48" s="37">
        <f ca="1">OFFSET(STAT!$D$1,SUM!AT$3-1,SUM!$A48)</f>
        <v>0</v>
      </c>
      <c r="AU48" s="37">
        <f ca="1">OFFSET(STAT!$D$1,SUM!AU$3-1,SUM!$A48)</f>
        <v>0</v>
      </c>
      <c r="AV48" s="37">
        <f ca="1">OFFSET(STAT!$D$1,SUM!AV$3-1,SUM!$A48)</f>
        <v>0</v>
      </c>
      <c r="AW48" s="37">
        <f ca="1">OFFSET(STAT!$D$1,SUM!AW$3-1,SUM!$A48)</f>
        <v>0</v>
      </c>
      <c r="AX48" s="37">
        <f ca="1">OFFSET(STAT!$D$1,SUM!AX$3-1,SUM!$A48)</f>
        <v>0</v>
      </c>
      <c r="AY48" s="37">
        <f ca="1">OFFSET(STAT!$D$1,SUM!AY$3-1,SUM!$A48)</f>
        <v>0</v>
      </c>
      <c r="AZ48" s="37">
        <f ca="1">OFFSET(STAT!$D$1,SUM!AZ$3-1,SUM!$A48)</f>
        <v>0</v>
      </c>
      <c r="BA48" s="37">
        <f ca="1">OFFSET(STAT!$D$1,SUM!BA$3-1,SUM!$A48)</f>
        <v>0</v>
      </c>
      <c r="BB48" s="37">
        <f ca="1">OFFSET(STAT!$D$1,SUM!BB$3-1,SUM!$A48)</f>
        <v>0</v>
      </c>
      <c r="BC48" s="37">
        <f ca="1">OFFSET(STAT!$D$1,SUM!BC$3-1,SUM!$A48)</f>
        <v>0</v>
      </c>
    </row>
    <row r="49" spans="1:55" x14ac:dyDescent="0.2">
      <c r="A49" s="86">
        <f>SAMP!A46</f>
        <v>45</v>
      </c>
      <c r="B49" s="88" t="str">
        <f>SAMP!C46&amp;", "&amp;SAMP!D46</f>
        <v xml:space="preserve">, </v>
      </c>
      <c r="C49" s="89">
        <f>SAMP!B46</f>
        <v>0</v>
      </c>
      <c r="D49" s="37">
        <f ca="1">OFFSET(STAT!$D$1,SUM!D$3-1,SUM!$A49)</f>
        <v>0</v>
      </c>
      <c r="E49" s="37">
        <f ca="1">OFFSET(STAT!$D$1,SUM!E$3-1,SUM!$A49)</f>
        <v>0</v>
      </c>
      <c r="F49" s="37">
        <f ca="1">OFFSET(STAT!$D$1,SUM!F$3-1,SUM!$A49)</f>
        <v>0</v>
      </c>
      <c r="G49" s="37">
        <f ca="1">OFFSET(STAT!$D$1,SUM!G$3-1,SUM!$A49)</f>
        <v>0</v>
      </c>
      <c r="H49" s="37">
        <f ca="1">OFFSET(STAT!$D$1,SUM!H$3-1,SUM!$A49)</f>
        <v>0</v>
      </c>
      <c r="I49" s="37">
        <f ca="1">OFFSET(STAT!$D$1,SUM!I$3-1,SUM!$A49)</f>
        <v>0</v>
      </c>
      <c r="J49" s="37">
        <f ca="1">OFFSET(STAT!$D$1,SUM!J$3-1,SUM!$A49)</f>
        <v>0</v>
      </c>
      <c r="K49" s="37">
        <f ca="1">OFFSET(STAT!$D$1,SUM!K$3-1,SUM!$A49)</f>
        <v>0</v>
      </c>
      <c r="L49" s="37">
        <f ca="1">OFFSET(STAT!$D$1,SUM!L$3-1,SUM!$A49)</f>
        <v>0</v>
      </c>
      <c r="M49" s="37">
        <f ca="1">OFFSET(STAT!$D$1,SUM!M$3-1,SUM!$A49)</f>
        <v>0</v>
      </c>
      <c r="N49" s="37">
        <f ca="1">OFFSET(STAT!$D$1,SUM!N$3-1,SUM!$A49)</f>
        <v>0</v>
      </c>
      <c r="O49" s="37">
        <f ca="1">OFFSET(STAT!$D$1,SUM!O$3-1,SUM!$A49)</f>
        <v>0</v>
      </c>
      <c r="P49" s="37">
        <f ca="1">OFFSET(STAT!$D$1,SUM!P$3-1,SUM!$A49)</f>
        <v>0</v>
      </c>
      <c r="Q49" s="37">
        <f ca="1">OFFSET(STAT!$D$1,SUM!Q$3-1,SUM!$A49)</f>
        <v>0</v>
      </c>
      <c r="R49" s="37">
        <f ca="1">OFFSET(STAT!$D$1,SUM!R$3-1,SUM!$A49)</f>
        <v>0</v>
      </c>
      <c r="S49" s="37">
        <f ca="1">OFFSET(STAT!$D$1,SUM!S$3-1,SUM!$A49)</f>
        <v>0</v>
      </c>
      <c r="T49" s="37">
        <f ca="1">OFFSET(STAT!$D$1,SUM!T$3-1,SUM!$A49)</f>
        <v>0</v>
      </c>
      <c r="U49" s="37">
        <f ca="1">OFFSET(STAT!$D$1,SUM!U$3-1,SUM!$A49)</f>
        <v>0</v>
      </c>
      <c r="V49" s="37">
        <f ca="1">OFFSET(STAT!$D$1,SUM!V$3-1,SUM!$A49)</f>
        <v>0</v>
      </c>
      <c r="W49" s="37">
        <f ca="1">OFFSET(STAT!$D$1,SUM!W$3-1,SUM!$A49)</f>
        <v>0</v>
      </c>
      <c r="X49" s="37">
        <f ca="1">OFFSET(STAT!$D$1,SUM!X$3-1,SUM!$A49)</f>
        <v>0</v>
      </c>
      <c r="Y49" s="37">
        <f ca="1">OFFSET(STAT!$D$1,SUM!Y$3-1,SUM!$A49)</f>
        <v>0</v>
      </c>
      <c r="Z49" s="37">
        <f ca="1">OFFSET(STAT!$D$1,SUM!Z$3-1,SUM!$A49)</f>
        <v>0</v>
      </c>
      <c r="AA49" s="37">
        <f ca="1">OFFSET(STAT!$D$1,SUM!AA$3-1,SUM!$A49)</f>
        <v>0</v>
      </c>
      <c r="AB49" s="37">
        <f ca="1">OFFSET(STAT!$D$1,SUM!AB$3-1,SUM!$A49)</f>
        <v>0</v>
      </c>
      <c r="AC49" s="37">
        <f ca="1">OFFSET(STAT!$D$1,SUM!AC$3-1,SUM!$A49)</f>
        <v>0</v>
      </c>
      <c r="AD49" s="37">
        <f ca="1">OFFSET(STAT!$D$1,SUM!AD$3-1,SUM!$A49)</f>
        <v>0</v>
      </c>
      <c r="AE49" s="37">
        <f ca="1">OFFSET(STAT!$D$1,SUM!AE$3-1,SUM!$A49)</f>
        <v>0</v>
      </c>
      <c r="AF49" s="37">
        <f ca="1">OFFSET(STAT!$D$1,SUM!AF$3-1,SUM!$A49)</f>
        <v>0</v>
      </c>
      <c r="AG49" s="37">
        <f ca="1">OFFSET(STAT!$D$1,SUM!AG$3-1,SUM!$A49)</f>
        <v>0</v>
      </c>
      <c r="AH49" s="37">
        <f ca="1">OFFSET(STAT!$D$1,SUM!AH$3-1,SUM!$A49)</f>
        <v>0</v>
      </c>
      <c r="AI49" s="37">
        <f ca="1">OFFSET(STAT!$D$1,SUM!AI$3-1,SUM!$A49)</f>
        <v>0</v>
      </c>
      <c r="AJ49" s="37">
        <f ca="1">OFFSET(STAT!$D$1,SUM!AJ$3-1,SUM!$A49)</f>
        <v>0</v>
      </c>
      <c r="AK49" s="37">
        <f ca="1">OFFSET(STAT!$D$1,SUM!AK$3-1,SUM!$A49)</f>
        <v>0</v>
      </c>
      <c r="AL49" s="37">
        <f ca="1">OFFSET(STAT!$D$1,SUM!AL$3-1,SUM!$A49)</f>
        <v>0</v>
      </c>
      <c r="AM49" s="37">
        <f ca="1">OFFSET(STAT!$D$1,SUM!AM$3-1,SUM!$A49)</f>
        <v>0</v>
      </c>
      <c r="AN49" s="37">
        <f ca="1">OFFSET(STAT!$D$1,SUM!AN$3-1,SUM!$A49)</f>
        <v>0</v>
      </c>
      <c r="AO49" s="37">
        <f ca="1">OFFSET(STAT!$D$1,SUM!AO$3-1,SUM!$A49)</f>
        <v>0</v>
      </c>
      <c r="AP49" s="37">
        <f ca="1">OFFSET(STAT!$D$1,SUM!AP$3-1,SUM!$A49)</f>
        <v>0</v>
      </c>
      <c r="AQ49" s="37">
        <f ca="1">OFFSET(STAT!$D$1,SUM!AQ$3-1,SUM!$A49)</f>
        <v>0</v>
      </c>
      <c r="AR49" s="37">
        <f ca="1">OFFSET(STAT!$D$1,SUM!AR$3-1,SUM!$A49)</f>
        <v>0</v>
      </c>
      <c r="AS49" s="37">
        <f ca="1">OFFSET(STAT!$D$1,SUM!AS$3-1,SUM!$A49)</f>
        <v>0</v>
      </c>
      <c r="AT49" s="37">
        <f ca="1">OFFSET(STAT!$D$1,SUM!AT$3-1,SUM!$A49)</f>
        <v>0</v>
      </c>
      <c r="AU49" s="37">
        <f ca="1">OFFSET(STAT!$D$1,SUM!AU$3-1,SUM!$A49)</f>
        <v>0</v>
      </c>
      <c r="AV49" s="37">
        <f ca="1">OFFSET(STAT!$D$1,SUM!AV$3-1,SUM!$A49)</f>
        <v>0</v>
      </c>
      <c r="AW49" s="37">
        <f ca="1">OFFSET(STAT!$D$1,SUM!AW$3-1,SUM!$A49)</f>
        <v>0</v>
      </c>
      <c r="AX49" s="37">
        <f ca="1">OFFSET(STAT!$D$1,SUM!AX$3-1,SUM!$A49)</f>
        <v>0</v>
      </c>
      <c r="AY49" s="37">
        <f ca="1">OFFSET(STAT!$D$1,SUM!AY$3-1,SUM!$A49)</f>
        <v>0</v>
      </c>
      <c r="AZ49" s="37">
        <f ca="1">OFFSET(STAT!$D$1,SUM!AZ$3-1,SUM!$A49)</f>
        <v>0</v>
      </c>
      <c r="BA49" s="37">
        <f ca="1">OFFSET(STAT!$D$1,SUM!BA$3-1,SUM!$A49)</f>
        <v>0</v>
      </c>
      <c r="BB49" s="37">
        <f ca="1">OFFSET(STAT!$D$1,SUM!BB$3-1,SUM!$A49)</f>
        <v>0</v>
      </c>
      <c r="BC49" s="37">
        <f ca="1">OFFSET(STAT!$D$1,SUM!BC$3-1,SUM!$A49)</f>
        <v>0</v>
      </c>
    </row>
    <row r="50" spans="1:55" x14ac:dyDescent="0.2">
      <c r="A50" s="86">
        <f>SAMP!A47</f>
        <v>46</v>
      </c>
      <c r="B50" s="88" t="str">
        <f>SAMP!C47&amp;", "&amp;SAMP!D47</f>
        <v xml:space="preserve">, </v>
      </c>
      <c r="C50" s="89">
        <f>SAMP!B47</f>
        <v>0</v>
      </c>
      <c r="D50" s="37">
        <f ca="1">OFFSET(STAT!$D$1,SUM!D$3-1,SUM!$A50)</f>
        <v>0</v>
      </c>
      <c r="E50" s="37">
        <f ca="1">OFFSET(STAT!$D$1,SUM!E$3-1,SUM!$A50)</f>
        <v>0</v>
      </c>
      <c r="F50" s="37">
        <f ca="1">OFFSET(STAT!$D$1,SUM!F$3-1,SUM!$A50)</f>
        <v>0</v>
      </c>
      <c r="G50" s="37">
        <f ca="1">OFFSET(STAT!$D$1,SUM!G$3-1,SUM!$A50)</f>
        <v>0</v>
      </c>
      <c r="H50" s="37">
        <f ca="1">OFFSET(STAT!$D$1,SUM!H$3-1,SUM!$A50)</f>
        <v>0</v>
      </c>
      <c r="I50" s="37">
        <f ca="1">OFFSET(STAT!$D$1,SUM!I$3-1,SUM!$A50)</f>
        <v>0</v>
      </c>
      <c r="J50" s="37">
        <f ca="1">OFFSET(STAT!$D$1,SUM!J$3-1,SUM!$A50)</f>
        <v>0</v>
      </c>
      <c r="K50" s="37">
        <f ca="1">OFFSET(STAT!$D$1,SUM!K$3-1,SUM!$A50)</f>
        <v>0</v>
      </c>
      <c r="L50" s="37">
        <f ca="1">OFFSET(STAT!$D$1,SUM!L$3-1,SUM!$A50)</f>
        <v>0</v>
      </c>
      <c r="M50" s="37">
        <f ca="1">OFFSET(STAT!$D$1,SUM!M$3-1,SUM!$A50)</f>
        <v>0</v>
      </c>
      <c r="N50" s="37">
        <f ca="1">OFFSET(STAT!$D$1,SUM!N$3-1,SUM!$A50)</f>
        <v>0</v>
      </c>
      <c r="O50" s="37">
        <f ca="1">OFFSET(STAT!$D$1,SUM!O$3-1,SUM!$A50)</f>
        <v>0</v>
      </c>
      <c r="P50" s="37">
        <f ca="1">OFFSET(STAT!$D$1,SUM!P$3-1,SUM!$A50)</f>
        <v>0</v>
      </c>
      <c r="Q50" s="37">
        <f ca="1">OFFSET(STAT!$D$1,SUM!Q$3-1,SUM!$A50)</f>
        <v>0</v>
      </c>
      <c r="R50" s="37">
        <f ca="1">OFFSET(STAT!$D$1,SUM!R$3-1,SUM!$A50)</f>
        <v>0</v>
      </c>
      <c r="S50" s="37">
        <f ca="1">OFFSET(STAT!$D$1,SUM!S$3-1,SUM!$A50)</f>
        <v>0</v>
      </c>
      <c r="T50" s="37">
        <f ca="1">OFFSET(STAT!$D$1,SUM!T$3-1,SUM!$A50)</f>
        <v>0</v>
      </c>
      <c r="U50" s="37">
        <f ca="1">OFFSET(STAT!$D$1,SUM!U$3-1,SUM!$A50)</f>
        <v>0</v>
      </c>
      <c r="V50" s="37">
        <f ca="1">OFFSET(STAT!$D$1,SUM!V$3-1,SUM!$A50)</f>
        <v>0</v>
      </c>
      <c r="W50" s="37">
        <f ca="1">OFFSET(STAT!$D$1,SUM!W$3-1,SUM!$A50)</f>
        <v>0</v>
      </c>
      <c r="X50" s="37">
        <f ca="1">OFFSET(STAT!$D$1,SUM!X$3-1,SUM!$A50)</f>
        <v>0</v>
      </c>
      <c r="Y50" s="37">
        <f ca="1">OFFSET(STAT!$D$1,SUM!Y$3-1,SUM!$A50)</f>
        <v>0</v>
      </c>
      <c r="Z50" s="37">
        <f ca="1">OFFSET(STAT!$D$1,SUM!Z$3-1,SUM!$A50)</f>
        <v>0</v>
      </c>
      <c r="AA50" s="37">
        <f ca="1">OFFSET(STAT!$D$1,SUM!AA$3-1,SUM!$A50)</f>
        <v>0</v>
      </c>
      <c r="AB50" s="37">
        <f ca="1">OFFSET(STAT!$D$1,SUM!AB$3-1,SUM!$A50)</f>
        <v>0</v>
      </c>
      <c r="AC50" s="37">
        <f ca="1">OFFSET(STAT!$D$1,SUM!AC$3-1,SUM!$A50)</f>
        <v>0</v>
      </c>
      <c r="AD50" s="37">
        <f ca="1">OFFSET(STAT!$D$1,SUM!AD$3-1,SUM!$A50)</f>
        <v>0</v>
      </c>
      <c r="AE50" s="37">
        <f ca="1">OFFSET(STAT!$D$1,SUM!AE$3-1,SUM!$A50)</f>
        <v>0</v>
      </c>
      <c r="AF50" s="37">
        <f ca="1">OFFSET(STAT!$D$1,SUM!AF$3-1,SUM!$A50)</f>
        <v>0</v>
      </c>
      <c r="AG50" s="37">
        <f ca="1">OFFSET(STAT!$D$1,SUM!AG$3-1,SUM!$A50)</f>
        <v>0</v>
      </c>
      <c r="AH50" s="37">
        <f ca="1">OFFSET(STAT!$D$1,SUM!AH$3-1,SUM!$A50)</f>
        <v>0</v>
      </c>
      <c r="AI50" s="37">
        <f ca="1">OFFSET(STAT!$D$1,SUM!AI$3-1,SUM!$A50)</f>
        <v>0</v>
      </c>
      <c r="AJ50" s="37">
        <f ca="1">OFFSET(STAT!$D$1,SUM!AJ$3-1,SUM!$A50)</f>
        <v>0</v>
      </c>
      <c r="AK50" s="37">
        <f ca="1">OFFSET(STAT!$D$1,SUM!AK$3-1,SUM!$A50)</f>
        <v>0</v>
      </c>
      <c r="AL50" s="37">
        <f ca="1">OFFSET(STAT!$D$1,SUM!AL$3-1,SUM!$A50)</f>
        <v>0</v>
      </c>
      <c r="AM50" s="37">
        <f ca="1">OFFSET(STAT!$D$1,SUM!AM$3-1,SUM!$A50)</f>
        <v>0</v>
      </c>
      <c r="AN50" s="37">
        <f ca="1">OFFSET(STAT!$D$1,SUM!AN$3-1,SUM!$A50)</f>
        <v>0</v>
      </c>
      <c r="AO50" s="37">
        <f ca="1">OFFSET(STAT!$D$1,SUM!AO$3-1,SUM!$A50)</f>
        <v>0</v>
      </c>
      <c r="AP50" s="37">
        <f ca="1">OFFSET(STAT!$D$1,SUM!AP$3-1,SUM!$A50)</f>
        <v>0</v>
      </c>
      <c r="AQ50" s="37">
        <f ca="1">OFFSET(STAT!$D$1,SUM!AQ$3-1,SUM!$A50)</f>
        <v>0</v>
      </c>
      <c r="AR50" s="37">
        <f ca="1">OFFSET(STAT!$D$1,SUM!AR$3-1,SUM!$A50)</f>
        <v>0</v>
      </c>
      <c r="AS50" s="37">
        <f ca="1">OFFSET(STAT!$D$1,SUM!AS$3-1,SUM!$A50)</f>
        <v>0</v>
      </c>
      <c r="AT50" s="37">
        <f ca="1">OFFSET(STAT!$D$1,SUM!AT$3-1,SUM!$A50)</f>
        <v>0</v>
      </c>
      <c r="AU50" s="37">
        <f ca="1">OFFSET(STAT!$D$1,SUM!AU$3-1,SUM!$A50)</f>
        <v>0</v>
      </c>
      <c r="AV50" s="37">
        <f ca="1">OFFSET(STAT!$D$1,SUM!AV$3-1,SUM!$A50)</f>
        <v>0</v>
      </c>
      <c r="AW50" s="37">
        <f ca="1">OFFSET(STAT!$D$1,SUM!AW$3-1,SUM!$A50)</f>
        <v>0</v>
      </c>
      <c r="AX50" s="37">
        <f ca="1">OFFSET(STAT!$D$1,SUM!AX$3-1,SUM!$A50)</f>
        <v>0</v>
      </c>
      <c r="AY50" s="37">
        <f ca="1">OFFSET(STAT!$D$1,SUM!AY$3-1,SUM!$A50)</f>
        <v>0</v>
      </c>
      <c r="AZ50" s="37">
        <f ca="1">OFFSET(STAT!$D$1,SUM!AZ$3-1,SUM!$A50)</f>
        <v>0</v>
      </c>
      <c r="BA50" s="37">
        <f ca="1">OFFSET(STAT!$D$1,SUM!BA$3-1,SUM!$A50)</f>
        <v>0</v>
      </c>
      <c r="BB50" s="37">
        <f ca="1">OFFSET(STAT!$D$1,SUM!BB$3-1,SUM!$A50)</f>
        <v>0</v>
      </c>
      <c r="BC50" s="37">
        <f ca="1">OFFSET(STAT!$D$1,SUM!BC$3-1,SUM!$A50)</f>
        <v>0</v>
      </c>
    </row>
    <row r="51" spans="1:55" x14ac:dyDescent="0.2">
      <c r="A51" s="86">
        <f>SAMP!A48</f>
        <v>47</v>
      </c>
      <c r="B51" s="88" t="str">
        <f>SAMP!C48&amp;", "&amp;SAMP!D48</f>
        <v xml:space="preserve">, </v>
      </c>
      <c r="C51" s="89">
        <f>SAMP!B48</f>
        <v>0</v>
      </c>
      <c r="D51" s="37">
        <f ca="1">OFFSET(STAT!$D$1,SUM!D$3-1,SUM!$A51)</f>
        <v>0</v>
      </c>
      <c r="E51" s="37">
        <f ca="1">OFFSET(STAT!$D$1,SUM!E$3-1,SUM!$A51)</f>
        <v>0</v>
      </c>
      <c r="F51" s="37">
        <f ca="1">OFFSET(STAT!$D$1,SUM!F$3-1,SUM!$A51)</f>
        <v>0</v>
      </c>
      <c r="G51" s="37">
        <f ca="1">OFFSET(STAT!$D$1,SUM!G$3-1,SUM!$A51)</f>
        <v>0</v>
      </c>
      <c r="H51" s="37">
        <f ca="1">OFFSET(STAT!$D$1,SUM!H$3-1,SUM!$A51)</f>
        <v>0</v>
      </c>
      <c r="I51" s="37">
        <f ca="1">OFFSET(STAT!$D$1,SUM!I$3-1,SUM!$A51)</f>
        <v>0</v>
      </c>
      <c r="J51" s="37">
        <f ca="1">OFFSET(STAT!$D$1,SUM!J$3-1,SUM!$A51)</f>
        <v>0</v>
      </c>
      <c r="K51" s="37">
        <f ca="1">OFFSET(STAT!$D$1,SUM!K$3-1,SUM!$A51)</f>
        <v>0</v>
      </c>
      <c r="L51" s="37">
        <f ca="1">OFFSET(STAT!$D$1,SUM!L$3-1,SUM!$A51)</f>
        <v>0</v>
      </c>
      <c r="M51" s="37">
        <f ca="1">OFFSET(STAT!$D$1,SUM!M$3-1,SUM!$A51)</f>
        <v>0</v>
      </c>
      <c r="N51" s="37">
        <f ca="1">OFFSET(STAT!$D$1,SUM!N$3-1,SUM!$A51)</f>
        <v>0</v>
      </c>
      <c r="O51" s="37">
        <f ca="1">OFFSET(STAT!$D$1,SUM!O$3-1,SUM!$A51)</f>
        <v>0</v>
      </c>
      <c r="P51" s="37">
        <f ca="1">OFFSET(STAT!$D$1,SUM!P$3-1,SUM!$A51)</f>
        <v>0</v>
      </c>
      <c r="Q51" s="37">
        <f ca="1">OFFSET(STAT!$D$1,SUM!Q$3-1,SUM!$A51)</f>
        <v>0</v>
      </c>
      <c r="R51" s="37">
        <f ca="1">OFFSET(STAT!$D$1,SUM!R$3-1,SUM!$A51)</f>
        <v>0</v>
      </c>
      <c r="S51" s="37">
        <f ca="1">OFFSET(STAT!$D$1,SUM!S$3-1,SUM!$A51)</f>
        <v>0</v>
      </c>
      <c r="T51" s="37">
        <f ca="1">OFFSET(STAT!$D$1,SUM!T$3-1,SUM!$A51)</f>
        <v>0</v>
      </c>
      <c r="U51" s="37">
        <f ca="1">OFFSET(STAT!$D$1,SUM!U$3-1,SUM!$A51)</f>
        <v>0</v>
      </c>
      <c r="V51" s="37">
        <f ca="1">OFFSET(STAT!$D$1,SUM!V$3-1,SUM!$A51)</f>
        <v>0</v>
      </c>
      <c r="W51" s="37">
        <f ca="1">OFFSET(STAT!$D$1,SUM!W$3-1,SUM!$A51)</f>
        <v>0</v>
      </c>
      <c r="X51" s="37">
        <f ca="1">OFFSET(STAT!$D$1,SUM!X$3-1,SUM!$A51)</f>
        <v>0</v>
      </c>
      <c r="Y51" s="37">
        <f ca="1">OFFSET(STAT!$D$1,SUM!Y$3-1,SUM!$A51)</f>
        <v>0</v>
      </c>
      <c r="Z51" s="37">
        <f ca="1">OFFSET(STAT!$D$1,SUM!Z$3-1,SUM!$A51)</f>
        <v>0</v>
      </c>
      <c r="AA51" s="37">
        <f ca="1">OFFSET(STAT!$D$1,SUM!AA$3-1,SUM!$A51)</f>
        <v>0</v>
      </c>
      <c r="AB51" s="37">
        <f ca="1">OFFSET(STAT!$D$1,SUM!AB$3-1,SUM!$A51)</f>
        <v>0</v>
      </c>
      <c r="AC51" s="37">
        <f ca="1">OFFSET(STAT!$D$1,SUM!AC$3-1,SUM!$A51)</f>
        <v>0</v>
      </c>
      <c r="AD51" s="37">
        <f ca="1">OFFSET(STAT!$D$1,SUM!AD$3-1,SUM!$A51)</f>
        <v>0</v>
      </c>
      <c r="AE51" s="37">
        <f ca="1">OFFSET(STAT!$D$1,SUM!AE$3-1,SUM!$A51)</f>
        <v>0</v>
      </c>
      <c r="AF51" s="37">
        <f ca="1">OFFSET(STAT!$D$1,SUM!AF$3-1,SUM!$A51)</f>
        <v>0</v>
      </c>
      <c r="AG51" s="37">
        <f ca="1">OFFSET(STAT!$D$1,SUM!AG$3-1,SUM!$A51)</f>
        <v>0</v>
      </c>
      <c r="AH51" s="37">
        <f ca="1">OFFSET(STAT!$D$1,SUM!AH$3-1,SUM!$A51)</f>
        <v>0</v>
      </c>
      <c r="AI51" s="37">
        <f ca="1">OFFSET(STAT!$D$1,SUM!AI$3-1,SUM!$A51)</f>
        <v>0</v>
      </c>
      <c r="AJ51" s="37">
        <f ca="1">OFFSET(STAT!$D$1,SUM!AJ$3-1,SUM!$A51)</f>
        <v>0</v>
      </c>
      <c r="AK51" s="37">
        <f ca="1">OFFSET(STAT!$D$1,SUM!AK$3-1,SUM!$A51)</f>
        <v>0</v>
      </c>
      <c r="AL51" s="37">
        <f ca="1">OFFSET(STAT!$D$1,SUM!AL$3-1,SUM!$A51)</f>
        <v>0</v>
      </c>
      <c r="AM51" s="37">
        <f ca="1">OFFSET(STAT!$D$1,SUM!AM$3-1,SUM!$A51)</f>
        <v>0</v>
      </c>
      <c r="AN51" s="37">
        <f ca="1">OFFSET(STAT!$D$1,SUM!AN$3-1,SUM!$A51)</f>
        <v>0</v>
      </c>
      <c r="AO51" s="37">
        <f ca="1">OFFSET(STAT!$D$1,SUM!AO$3-1,SUM!$A51)</f>
        <v>0</v>
      </c>
      <c r="AP51" s="37">
        <f ca="1">OFFSET(STAT!$D$1,SUM!AP$3-1,SUM!$A51)</f>
        <v>0</v>
      </c>
      <c r="AQ51" s="37">
        <f ca="1">OFFSET(STAT!$D$1,SUM!AQ$3-1,SUM!$A51)</f>
        <v>0</v>
      </c>
      <c r="AR51" s="37">
        <f ca="1">OFFSET(STAT!$D$1,SUM!AR$3-1,SUM!$A51)</f>
        <v>0</v>
      </c>
      <c r="AS51" s="37">
        <f ca="1">OFFSET(STAT!$D$1,SUM!AS$3-1,SUM!$A51)</f>
        <v>0</v>
      </c>
      <c r="AT51" s="37">
        <f ca="1">OFFSET(STAT!$D$1,SUM!AT$3-1,SUM!$A51)</f>
        <v>0</v>
      </c>
      <c r="AU51" s="37">
        <f ca="1">OFFSET(STAT!$D$1,SUM!AU$3-1,SUM!$A51)</f>
        <v>0</v>
      </c>
      <c r="AV51" s="37">
        <f ca="1">OFFSET(STAT!$D$1,SUM!AV$3-1,SUM!$A51)</f>
        <v>0</v>
      </c>
      <c r="AW51" s="37">
        <f ca="1">OFFSET(STAT!$D$1,SUM!AW$3-1,SUM!$A51)</f>
        <v>0</v>
      </c>
      <c r="AX51" s="37">
        <f ca="1">OFFSET(STAT!$D$1,SUM!AX$3-1,SUM!$A51)</f>
        <v>0</v>
      </c>
      <c r="AY51" s="37">
        <f ca="1">OFFSET(STAT!$D$1,SUM!AY$3-1,SUM!$A51)</f>
        <v>0</v>
      </c>
      <c r="AZ51" s="37">
        <f ca="1">OFFSET(STAT!$D$1,SUM!AZ$3-1,SUM!$A51)</f>
        <v>0</v>
      </c>
      <c r="BA51" s="37">
        <f ca="1">OFFSET(STAT!$D$1,SUM!BA$3-1,SUM!$A51)</f>
        <v>0</v>
      </c>
      <c r="BB51" s="37">
        <f ca="1">OFFSET(STAT!$D$1,SUM!BB$3-1,SUM!$A51)</f>
        <v>0</v>
      </c>
      <c r="BC51" s="37">
        <f ca="1">OFFSET(STAT!$D$1,SUM!BC$3-1,SUM!$A51)</f>
        <v>0</v>
      </c>
    </row>
    <row r="52" spans="1:55" x14ac:dyDescent="0.2">
      <c r="A52" s="86">
        <f>SAMP!A49</f>
        <v>48</v>
      </c>
      <c r="B52" s="88" t="str">
        <f>SAMP!C49&amp;", "&amp;SAMP!D49</f>
        <v xml:space="preserve">, </v>
      </c>
      <c r="C52" s="89">
        <f>SAMP!B49</f>
        <v>0</v>
      </c>
      <c r="D52" s="37">
        <f ca="1">OFFSET(STAT!$D$1,SUM!D$3-1,SUM!$A52)</f>
        <v>0</v>
      </c>
      <c r="E52" s="37">
        <f ca="1">OFFSET(STAT!$D$1,SUM!E$3-1,SUM!$A52)</f>
        <v>0</v>
      </c>
      <c r="F52" s="37">
        <f ca="1">OFFSET(STAT!$D$1,SUM!F$3-1,SUM!$A52)</f>
        <v>0</v>
      </c>
      <c r="G52" s="37">
        <f ca="1">OFFSET(STAT!$D$1,SUM!G$3-1,SUM!$A52)</f>
        <v>0</v>
      </c>
      <c r="H52" s="37">
        <f ca="1">OFFSET(STAT!$D$1,SUM!H$3-1,SUM!$A52)</f>
        <v>0</v>
      </c>
      <c r="I52" s="37">
        <f ca="1">OFFSET(STAT!$D$1,SUM!I$3-1,SUM!$A52)</f>
        <v>0</v>
      </c>
      <c r="J52" s="37">
        <f ca="1">OFFSET(STAT!$D$1,SUM!J$3-1,SUM!$A52)</f>
        <v>0</v>
      </c>
      <c r="K52" s="37">
        <f ca="1">OFFSET(STAT!$D$1,SUM!K$3-1,SUM!$A52)</f>
        <v>0</v>
      </c>
      <c r="L52" s="37">
        <f ca="1">OFFSET(STAT!$D$1,SUM!L$3-1,SUM!$A52)</f>
        <v>0</v>
      </c>
      <c r="M52" s="37">
        <f ca="1">OFFSET(STAT!$D$1,SUM!M$3-1,SUM!$A52)</f>
        <v>0</v>
      </c>
      <c r="N52" s="37">
        <f ca="1">OFFSET(STAT!$D$1,SUM!N$3-1,SUM!$A52)</f>
        <v>0</v>
      </c>
      <c r="O52" s="37">
        <f ca="1">OFFSET(STAT!$D$1,SUM!O$3-1,SUM!$A52)</f>
        <v>0</v>
      </c>
      <c r="P52" s="37">
        <f ca="1">OFFSET(STAT!$D$1,SUM!P$3-1,SUM!$A52)</f>
        <v>0</v>
      </c>
      <c r="Q52" s="37">
        <f ca="1">OFFSET(STAT!$D$1,SUM!Q$3-1,SUM!$A52)</f>
        <v>0</v>
      </c>
      <c r="R52" s="37">
        <f ca="1">OFFSET(STAT!$D$1,SUM!R$3-1,SUM!$A52)</f>
        <v>0</v>
      </c>
      <c r="S52" s="37">
        <f ca="1">OFFSET(STAT!$D$1,SUM!S$3-1,SUM!$A52)</f>
        <v>0</v>
      </c>
      <c r="T52" s="37">
        <f ca="1">OFFSET(STAT!$D$1,SUM!T$3-1,SUM!$A52)</f>
        <v>0</v>
      </c>
      <c r="U52" s="37">
        <f ca="1">OFFSET(STAT!$D$1,SUM!U$3-1,SUM!$A52)</f>
        <v>0</v>
      </c>
      <c r="V52" s="37">
        <f ca="1">OFFSET(STAT!$D$1,SUM!V$3-1,SUM!$A52)</f>
        <v>0</v>
      </c>
      <c r="W52" s="37">
        <f ca="1">OFFSET(STAT!$D$1,SUM!W$3-1,SUM!$A52)</f>
        <v>0</v>
      </c>
      <c r="X52" s="37">
        <f ca="1">OFFSET(STAT!$D$1,SUM!X$3-1,SUM!$A52)</f>
        <v>0</v>
      </c>
      <c r="Y52" s="37">
        <f ca="1">OFFSET(STAT!$D$1,SUM!Y$3-1,SUM!$A52)</f>
        <v>0</v>
      </c>
      <c r="Z52" s="37">
        <f ca="1">OFFSET(STAT!$D$1,SUM!Z$3-1,SUM!$A52)</f>
        <v>0</v>
      </c>
      <c r="AA52" s="37">
        <f ca="1">OFFSET(STAT!$D$1,SUM!AA$3-1,SUM!$A52)</f>
        <v>0</v>
      </c>
      <c r="AB52" s="37">
        <f ca="1">OFFSET(STAT!$D$1,SUM!AB$3-1,SUM!$A52)</f>
        <v>0</v>
      </c>
      <c r="AC52" s="37">
        <f ca="1">OFFSET(STAT!$D$1,SUM!AC$3-1,SUM!$A52)</f>
        <v>0</v>
      </c>
      <c r="AD52" s="37">
        <f ca="1">OFFSET(STAT!$D$1,SUM!AD$3-1,SUM!$A52)</f>
        <v>0</v>
      </c>
      <c r="AE52" s="37">
        <f ca="1">OFFSET(STAT!$D$1,SUM!AE$3-1,SUM!$A52)</f>
        <v>0</v>
      </c>
      <c r="AF52" s="37">
        <f ca="1">OFFSET(STAT!$D$1,SUM!AF$3-1,SUM!$A52)</f>
        <v>0</v>
      </c>
      <c r="AG52" s="37">
        <f ca="1">OFFSET(STAT!$D$1,SUM!AG$3-1,SUM!$A52)</f>
        <v>0</v>
      </c>
      <c r="AH52" s="37">
        <f ca="1">OFFSET(STAT!$D$1,SUM!AH$3-1,SUM!$A52)</f>
        <v>0</v>
      </c>
      <c r="AI52" s="37">
        <f ca="1">OFFSET(STAT!$D$1,SUM!AI$3-1,SUM!$A52)</f>
        <v>0</v>
      </c>
      <c r="AJ52" s="37">
        <f ca="1">OFFSET(STAT!$D$1,SUM!AJ$3-1,SUM!$A52)</f>
        <v>0</v>
      </c>
      <c r="AK52" s="37">
        <f ca="1">OFFSET(STAT!$D$1,SUM!AK$3-1,SUM!$A52)</f>
        <v>0</v>
      </c>
      <c r="AL52" s="37">
        <f ca="1">OFFSET(STAT!$D$1,SUM!AL$3-1,SUM!$A52)</f>
        <v>0</v>
      </c>
      <c r="AM52" s="37">
        <f ca="1">OFFSET(STAT!$D$1,SUM!AM$3-1,SUM!$A52)</f>
        <v>0</v>
      </c>
      <c r="AN52" s="37">
        <f ca="1">OFFSET(STAT!$D$1,SUM!AN$3-1,SUM!$A52)</f>
        <v>0</v>
      </c>
      <c r="AO52" s="37">
        <f ca="1">OFFSET(STAT!$D$1,SUM!AO$3-1,SUM!$A52)</f>
        <v>0</v>
      </c>
      <c r="AP52" s="37">
        <f ca="1">OFFSET(STAT!$D$1,SUM!AP$3-1,SUM!$A52)</f>
        <v>0</v>
      </c>
      <c r="AQ52" s="37">
        <f ca="1">OFFSET(STAT!$D$1,SUM!AQ$3-1,SUM!$A52)</f>
        <v>0</v>
      </c>
      <c r="AR52" s="37">
        <f ca="1">OFFSET(STAT!$D$1,SUM!AR$3-1,SUM!$A52)</f>
        <v>0</v>
      </c>
      <c r="AS52" s="37">
        <f ca="1">OFFSET(STAT!$D$1,SUM!AS$3-1,SUM!$A52)</f>
        <v>0</v>
      </c>
      <c r="AT52" s="37">
        <f ca="1">OFFSET(STAT!$D$1,SUM!AT$3-1,SUM!$A52)</f>
        <v>0</v>
      </c>
      <c r="AU52" s="37">
        <f ca="1">OFFSET(STAT!$D$1,SUM!AU$3-1,SUM!$A52)</f>
        <v>0</v>
      </c>
      <c r="AV52" s="37">
        <f ca="1">OFFSET(STAT!$D$1,SUM!AV$3-1,SUM!$A52)</f>
        <v>0</v>
      </c>
      <c r="AW52" s="37">
        <f ca="1">OFFSET(STAT!$D$1,SUM!AW$3-1,SUM!$A52)</f>
        <v>0</v>
      </c>
      <c r="AX52" s="37">
        <f ca="1">OFFSET(STAT!$D$1,SUM!AX$3-1,SUM!$A52)</f>
        <v>0</v>
      </c>
      <c r="AY52" s="37">
        <f ca="1">OFFSET(STAT!$D$1,SUM!AY$3-1,SUM!$A52)</f>
        <v>0</v>
      </c>
      <c r="AZ52" s="37">
        <f ca="1">OFFSET(STAT!$D$1,SUM!AZ$3-1,SUM!$A52)</f>
        <v>0</v>
      </c>
      <c r="BA52" s="37">
        <f ca="1">OFFSET(STAT!$D$1,SUM!BA$3-1,SUM!$A52)</f>
        <v>0</v>
      </c>
      <c r="BB52" s="37">
        <f ca="1">OFFSET(STAT!$D$1,SUM!BB$3-1,SUM!$A52)</f>
        <v>0</v>
      </c>
      <c r="BC52" s="37">
        <f ca="1">OFFSET(STAT!$D$1,SUM!BC$3-1,SUM!$A52)</f>
        <v>0</v>
      </c>
    </row>
    <row r="53" spans="1:55" x14ac:dyDescent="0.2">
      <c r="A53" s="86">
        <f>SAMP!A50</f>
        <v>49</v>
      </c>
      <c r="B53" s="88" t="str">
        <f>SAMP!C50&amp;", "&amp;SAMP!D50</f>
        <v xml:space="preserve">, </v>
      </c>
      <c r="C53" s="89">
        <f>SAMP!B50</f>
        <v>0</v>
      </c>
      <c r="D53" s="37">
        <f ca="1">OFFSET(STAT!$D$1,SUM!D$3-1,SUM!$A53)</f>
        <v>0</v>
      </c>
      <c r="E53" s="37">
        <f ca="1">OFFSET(STAT!$D$1,SUM!E$3-1,SUM!$A53)</f>
        <v>0</v>
      </c>
      <c r="F53" s="37">
        <f ca="1">OFFSET(STAT!$D$1,SUM!F$3-1,SUM!$A53)</f>
        <v>0</v>
      </c>
      <c r="G53" s="37">
        <f ca="1">OFFSET(STAT!$D$1,SUM!G$3-1,SUM!$A53)</f>
        <v>0</v>
      </c>
      <c r="H53" s="37">
        <f ca="1">OFFSET(STAT!$D$1,SUM!H$3-1,SUM!$A53)</f>
        <v>0</v>
      </c>
      <c r="I53" s="37">
        <f ca="1">OFFSET(STAT!$D$1,SUM!I$3-1,SUM!$A53)</f>
        <v>0</v>
      </c>
      <c r="J53" s="37">
        <f ca="1">OFFSET(STAT!$D$1,SUM!J$3-1,SUM!$A53)</f>
        <v>0</v>
      </c>
      <c r="K53" s="37">
        <f ca="1">OFFSET(STAT!$D$1,SUM!K$3-1,SUM!$A53)</f>
        <v>0</v>
      </c>
      <c r="L53" s="37">
        <f ca="1">OFFSET(STAT!$D$1,SUM!L$3-1,SUM!$A53)</f>
        <v>0</v>
      </c>
      <c r="M53" s="37">
        <f ca="1">OFFSET(STAT!$D$1,SUM!M$3-1,SUM!$A53)</f>
        <v>0</v>
      </c>
      <c r="N53" s="37">
        <f ca="1">OFFSET(STAT!$D$1,SUM!N$3-1,SUM!$A53)</f>
        <v>0</v>
      </c>
      <c r="O53" s="37">
        <f ca="1">OFFSET(STAT!$D$1,SUM!O$3-1,SUM!$A53)</f>
        <v>0</v>
      </c>
      <c r="P53" s="37">
        <f ca="1">OFFSET(STAT!$D$1,SUM!P$3-1,SUM!$A53)</f>
        <v>0</v>
      </c>
      <c r="Q53" s="37">
        <f ca="1">OFFSET(STAT!$D$1,SUM!Q$3-1,SUM!$A53)</f>
        <v>0</v>
      </c>
      <c r="R53" s="37">
        <f ca="1">OFFSET(STAT!$D$1,SUM!R$3-1,SUM!$A53)</f>
        <v>0</v>
      </c>
      <c r="S53" s="37">
        <f ca="1">OFFSET(STAT!$D$1,SUM!S$3-1,SUM!$A53)</f>
        <v>0</v>
      </c>
      <c r="T53" s="37">
        <f ca="1">OFFSET(STAT!$D$1,SUM!T$3-1,SUM!$A53)</f>
        <v>0</v>
      </c>
      <c r="U53" s="37">
        <f ca="1">OFFSET(STAT!$D$1,SUM!U$3-1,SUM!$A53)</f>
        <v>0</v>
      </c>
      <c r="V53" s="37">
        <f ca="1">OFFSET(STAT!$D$1,SUM!V$3-1,SUM!$A53)</f>
        <v>0</v>
      </c>
      <c r="W53" s="37">
        <f ca="1">OFFSET(STAT!$D$1,SUM!W$3-1,SUM!$A53)</f>
        <v>0</v>
      </c>
      <c r="X53" s="37">
        <f ca="1">OFFSET(STAT!$D$1,SUM!X$3-1,SUM!$A53)</f>
        <v>0</v>
      </c>
      <c r="Y53" s="37">
        <f ca="1">OFFSET(STAT!$D$1,SUM!Y$3-1,SUM!$A53)</f>
        <v>0</v>
      </c>
      <c r="Z53" s="37">
        <f ca="1">OFFSET(STAT!$D$1,SUM!Z$3-1,SUM!$A53)</f>
        <v>0</v>
      </c>
      <c r="AA53" s="37">
        <f ca="1">OFFSET(STAT!$D$1,SUM!AA$3-1,SUM!$A53)</f>
        <v>0</v>
      </c>
      <c r="AB53" s="37">
        <f ca="1">OFFSET(STAT!$D$1,SUM!AB$3-1,SUM!$A53)</f>
        <v>0</v>
      </c>
      <c r="AC53" s="37">
        <f ca="1">OFFSET(STAT!$D$1,SUM!AC$3-1,SUM!$A53)</f>
        <v>0</v>
      </c>
      <c r="AD53" s="37">
        <f ca="1">OFFSET(STAT!$D$1,SUM!AD$3-1,SUM!$A53)</f>
        <v>0</v>
      </c>
      <c r="AE53" s="37">
        <f ca="1">OFFSET(STAT!$D$1,SUM!AE$3-1,SUM!$A53)</f>
        <v>0</v>
      </c>
      <c r="AF53" s="37">
        <f ca="1">OFFSET(STAT!$D$1,SUM!AF$3-1,SUM!$A53)</f>
        <v>0</v>
      </c>
      <c r="AG53" s="37">
        <f ca="1">OFFSET(STAT!$D$1,SUM!AG$3-1,SUM!$A53)</f>
        <v>0</v>
      </c>
      <c r="AH53" s="37">
        <f ca="1">OFFSET(STAT!$D$1,SUM!AH$3-1,SUM!$A53)</f>
        <v>0</v>
      </c>
      <c r="AI53" s="37">
        <f ca="1">OFFSET(STAT!$D$1,SUM!AI$3-1,SUM!$A53)</f>
        <v>0</v>
      </c>
      <c r="AJ53" s="37">
        <f ca="1">OFFSET(STAT!$D$1,SUM!AJ$3-1,SUM!$A53)</f>
        <v>0</v>
      </c>
      <c r="AK53" s="37">
        <f ca="1">OFFSET(STAT!$D$1,SUM!AK$3-1,SUM!$A53)</f>
        <v>0</v>
      </c>
      <c r="AL53" s="37">
        <f ca="1">OFFSET(STAT!$D$1,SUM!AL$3-1,SUM!$A53)</f>
        <v>0</v>
      </c>
      <c r="AM53" s="37">
        <f ca="1">OFFSET(STAT!$D$1,SUM!AM$3-1,SUM!$A53)</f>
        <v>0</v>
      </c>
      <c r="AN53" s="37">
        <f ca="1">OFFSET(STAT!$D$1,SUM!AN$3-1,SUM!$A53)</f>
        <v>0</v>
      </c>
      <c r="AO53" s="37">
        <f ca="1">OFFSET(STAT!$D$1,SUM!AO$3-1,SUM!$A53)</f>
        <v>0</v>
      </c>
      <c r="AP53" s="37">
        <f ca="1">OFFSET(STAT!$D$1,SUM!AP$3-1,SUM!$A53)</f>
        <v>0</v>
      </c>
      <c r="AQ53" s="37">
        <f ca="1">OFFSET(STAT!$D$1,SUM!AQ$3-1,SUM!$A53)</f>
        <v>0</v>
      </c>
      <c r="AR53" s="37">
        <f ca="1">OFFSET(STAT!$D$1,SUM!AR$3-1,SUM!$A53)</f>
        <v>0</v>
      </c>
      <c r="AS53" s="37">
        <f ca="1">OFFSET(STAT!$D$1,SUM!AS$3-1,SUM!$A53)</f>
        <v>0</v>
      </c>
      <c r="AT53" s="37">
        <f ca="1">OFFSET(STAT!$D$1,SUM!AT$3-1,SUM!$A53)</f>
        <v>0</v>
      </c>
      <c r="AU53" s="37">
        <f ca="1">OFFSET(STAT!$D$1,SUM!AU$3-1,SUM!$A53)</f>
        <v>0</v>
      </c>
      <c r="AV53" s="37">
        <f ca="1">OFFSET(STAT!$D$1,SUM!AV$3-1,SUM!$A53)</f>
        <v>0</v>
      </c>
      <c r="AW53" s="37">
        <f ca="1">OFFSET(STAT!$D$1,SUM!AW$3-1,SUM!$A53)</f>
        <v>0</v>
      </c>
      <c r="AX53" s="37">
        <f ca="1">OFFSET(STAT!$D$1,SUM!AX$3-1,SUM!$A53)</f>
        <v>0</v>
      </c>
      <c r="AY53" s="37">
        <f ca="1">OFFSET(STAT!$D$1,SUM!AY$3-1,SUM!$A53)</f>
        <v>0</v>
      </c>
      <c r="AZ53" s="37">
        <f ca="1">OFFSET(STAT!$D$1,SUM!AZ$3-1,SUM!$A53)</f>
        <v>0</v>
      </c>
      <c r="BA53" s="37">
        <f ca="1">OFFSET(STAT!$D$1,SUM!BA$3-1,SUM!$A53)</f>
        <v>0</v>
      </c>
      <c r="BB53" s="37">
        <f ca="1">OFFSET(STAT!$D$1,SUM!BB$3-1,SUM!$A53)</f>
        <v>0</v>
      </c>
      <c r="BC53" s="37">
        <f ca="1">OFFSET(STAT!$D$1,SUM!BC$3-1,SUM!$A53)</f>
        <v>0</v>
      </c>
    </row>
    <row r="54" spans="1:55" x14ac:dyDescent="0.2">
      <c r="A54" s="86">
        <f>SAMP!A51</f>
        <v>50</v>
      </c>
      <c r="B54" s="88" t="str">
        <f>SAMP!C51&amp;", "&amp;SAMP!D51</f>
        <v xml:space="preserve">, </v>
      </c>
      <c r="C54" s="89">
        <f>SAMP!B51</f>
        <v>0</v>
      </c>
      <c r="D54" s="37">
        <f ca="1">OFFSET(STAT!$D$1,SUM!D$3-1,SUM!$A54)</f>
        <v>0</v>
      </c>
      <c r="E54" s="37">
        <f ca="1">OFFSET(STAT!$D$1,SUM!E$3-1,SUM!$A54)</f>
        <v>0</v>
      </c>
      <c r="F54" s="37">
        <f ca="1">OFFSET(STAT!$D$1,SUM!F$3-1,SUM!$A54)</f>
        <v>0</v>
      </c>
      <c r="G54" s="37">
        <f ca="1">OFFSET(STAT!$D$1,SUM!G$3-1,SUM!$A54)</f>
        <v>0</v>
      </c>
      <c r="H54" s="37">
        <f ca="1">OFFSET(STAT!$D$1,SUM!H$3-1,SUM!$A54)</f>
        <v>0</v>
      </c>
      <c r="I54" s="37">
        <f ca="1">OFFSET(STAT!$D$1,SUM!I$3-1,SUM!$A54)</f>
        <v>0</v>
      </c>
      <c r="J54" s="37">
        <f ca="1">OFFSET(STAT!$D$1,SUM!J$3-1,SUM!$A54)</f>
        <v>0</v>
      </c>
      <c r="K54" s="37">
        <f ca="1">OFFSET(STAT!$D$1,SUM!K$3-1,SUM!$A54)</f>
        <v>0</v>
      </c>
      <c r="L54" s="37">
        <f ca="1">OFFSET(STAT!$D$1,SUM!L$3-1,SUM!$A54)</f>
        <v>0</v>
      </c>
      <c r="M54" s="37">
        <f ca="1">OFFSET(STAT!$D$1,SUM!M$3-1,SUM!$A54)</f>
        <v>0</v>
      </c>
      <c r="N54" s="37">
        <f ca="1">OFFSET(STAT!$D$1,SUM!N$3-1,SUM!$A54)</f>
        <v>0</v>
      </c>
      <c r="O54" s="37">
        <f ca="1">OFFSET(STAT!$D$1,SUM!O$3-1,SUM!$A54)</f>
        <v>0</v>
      </c>
      <c r="P54" s="37">
        <f ca="1">OFFSET(STAT!$D$1,SUM!P$3-1,SUM!$A54)</f>
        <v>0</v>
      </c>
      <c r="Q54" s="37">
        <f ca="1">OFFSET(STAT!$D$1,SUM!Q$3-1,SUM!$A54)</f>
        <v>0</v>
      </c>
      <c r="R54" s="37">
        <f ca="1">OFFSET(STAT!$D$1,SUM!R$3-1,SUM!$A54)</f>
        <v>0</v>
      </c>
      <c r="S54" s="37">
        <f ca="1">OFFSET(STAT!$D$1,SUM!S$3-1,SUM!$A54)</f>
        <v>0</v>
      </c>
      <c r="T54" s="37">
        <f ca="1">OFFSET(STAT!$D$1,SUM!T$3-1,SUM!$A54)</f>
        <v>0</v>
      </c>
      <c r="U54" s="37">
        <f ca="1">OFFSET(STAT!$D$1,SUM!U$3-1,SUM!$A54)</f>
        <v>0</v>
      </c>
      <c r="V54" s="37">
        <f ca="1">OFFSET(STAT!$D$1,SUM!V$3-1,SUM!$A54)</f>
        <v>0</v>
      </c>
      <c r="W54" s="37">
        <f ca="1">OFFSET(STAT!$D$1,SUM!W$3-1,SUM!$A54)</f>
        <v>0</v>
      </c>
      <c r="X54" s="37">
        <f ca="1">OFFSET(STAT!$D$1,SUM!X$3-1,SUM!$A54)</f>
        <v>0</v>
      </c>
      <c r="Y54" s="37">
        <f ca="1">OFFSET(STAT!$D$1,SUM!Y$3-1,SUM!$A54)</f>
        <v>0</v>
      </c>
      <c r="Z54" s="37">
        <f ca="1">OFFSET(STAT!$D$1,SUM!Z$3-1,SUM!$A54)</f>
        <v>0</v>
      </c>
      <c r="AA54" s="37">
        <f ca="1">OFFSET(STAT!$D$1,SUM!AA$3-1,SUM!$A54)</f>
        <v>0</v>
      </c>
      <c r="AB54" s="37">
        <f ca="1">OFFSET(STAT!$D$1,SUM!AB$3-1,SUM!$A54)</f>
        <v>0</v>
      </c>
      <c r="AC54" s="37">
        <f ca="1">OFFSET(STAT!$D$1,SUM!AC$3-1,SUM!$A54)</f>
        <v>0</v>
      </c>
      <c r="AD54" s="37">
        <f ca="1">OFFSET(STAT!$D$1,SUM!AD$3-1,SUM!$A54)</f>
        <v>0</v>
      </c>
      <c r="AE54" s="37">
        <f ca="1">OFFSET(STAT!$D$1,SUM!AE$3-1,SUM!$A54)</f>
        <v>0</v>
      </c>
      <c r="AF54" s="37">
        <f ca="1">OFFSET(STAT!$D$1,SUM!AF$3-1,SUM!$A54)</f>
        <v>0</v>
      </c>
      <c r="AG54" s="37">
        <f ca="1">OFFSET(STAT!$D$1,SUM!AG$3-1,SUM!$A54)</f>
        <v>0</v>
      </c>
      <c r="AH54" s="37">
        <f ca="1">OFFSET(STAT!$D$1,SUM!AH$3-1,SUM!$A54)</f>
        <v>0</v>
      </c>
      <c r="AI54" s="37">
        <f ca="1">OFFSET(STAT!$D$1,SUM!AI$3-1,SUM!$A54)</f>
        <v>0</v>
      </c>
      <c r="AJ54" s="37">
        <f ca="1">OFFSET(STAT!$D$1,SUM!AJ$3-1,SUM!$A54)</f>
        <v>0</v>
      </c>
      <c r="AK54" s="37">
        <f ca="1">OFFSET(STAT!$D$1,SUM!AK$3-1,SUM!$A54)</f>
        <v>0</v>
      </c>
      <c r="AL54" s="37">
        <f ca="1">OFFSET(STAT!$D$1,SUM!AL$3-1,SUM!$A54)</f>
        <v>0</v>
      </c>
      <c r="AM54" s="37">
        <f ca="1">OFFSET(STAT!$D$1,SUM!AM$3-1,SUM!$A54)</f>
        <v>0</v>
      </c>
      <c r="AN54" s="37">
        <f ca="1">OFFSET(STAT!$D$1,SUM!AN$3-1,SUM!$A54)</f>
        <v>0</v>
      </c>
      <c r="AO54" s="37">
        <f ca="1">OFFSET(STAT!$D$1,SUM!AO$3-1,SUM!$A54)</f>
        <v>0</v>
      </c>
      <c r="AP54" s="37">
        <f ca="1">OFFSET(STAT!$D$1,SUM!AP$3-1,SUM!$A54)</f>
        <v>0</v>
      </c>
      <c r="AQ54" s="37">
        <f ca="1">OFFSET(STAT!$D$1,SUM!AQ$3-1,SUM!$A54)</f>
        <v>0</v>
      </c>
      <c r="AR54" s="37">
        <f ca="1">OFFSET(STAT!$D$1,SUM!AR$3-1,SUM!$A54)</f>
        <v>0</v>
      </c>
      <c r="AS54" s="37">
        <f ca="1">OFFSET(STAT!$D$1,SUM!AS$3-1,SUM!$A54)</f>
        <v>0</v>
      </c>
      <c r="AT54" s="37">
        <f ca="1">OFFSET(STAT!$D$1,SUM!AT$3-1,SUM!$A54)</f>
        <v>0</v>
      </c>
      <c r="AU54" s="37">
        <f ca="1">OFFSET(STAT!$D$1,SUM!AU$3-1,SUM!$A54)</f>
        <v>0</v>
      </c>
      <c r="AV54" s="37">
        <f ca="1">OFFSET(STAT!$D$1,SUM!AV$3-1,SUM!$A54)</f>
        <v>0</v>
      </c>
      <c r="AW54" s="37">
        <f ca="1">OFFSET(STAT!$D$1,SUM!AW$3-1,SUM!$A54)</f>
        <v>0</v>
      </c>
      <c r="AX54" s="37">
        <f ca="1">OFFSET(STAT!$D$1,SUM!AX$3-1,SUM!$A54)</f>
        <v>0</v>
      </c>
      <c r="AY54" s="37">
        <f ca="1">OFFSET(STAT!$D$1,SUM!AY$3-1,SUM!$A54)</f>
        <v>0</v>
      </c>
      <c r="AZ54" s="37">
        <f ca="1">OFFSET(STAT!$D$1,SUM!AZ$3-1,SUM!$A54)</f>
        <v>0</v>
      </c>
      <c r="BA54" s="37">
        <f ca="1">OFFSET(STAT!$D$1,SUM!BA$3-1,SUM!$A54)</f>
        <v>0</v>
      </c>
      <c r="BB54" s="37">
        <f ca="1">OFFSET(STAT!$D$1,SUM!BB$3-1,SUM!$A54)</f>
        <v>0</v>
      </c>
      <c r="BC54" s="37">
        <f ca="1">OFFSET(STAT!$D$1,SUM!BC$3-1,SUM!$A54)</f>
        <v>0</v>
      </c>
    </row>
  </sheetData>
  <mergeCells count="1">
    <mergeCell ref="A1:C1"/>
  </mergeCells>
  <phoneticPr fontId="0" type="noConversion"/>
  <conditionalFormatting sqref="D5:BC54">
    <cfRule type="expression" dxfId="2" priority="16" stopIfTrue="1">
      <formula>D5="N"</formula>
    </cfRule>
    <cfRule type="expression" dxfId="1" priority="17" stopIfTrue="1">
      <formula>D5="?"</formula>
    </cfRule>
    <cfRule type="expression" dxfId="0" priority="18" stopIfTrue="1">
      <formula>D5="X"</formula>
    </cfRule>
  </conditionalFormatting>
  <printOptions horizontalCentered="1" verticalCentered="1"/>
  <pageMargins left="0.5" right="0.5" top="0.5" bottom="0.5" header="0.5" footer="0.5"/>
  <pageSetup orientation="landscape" r:id="rId1"/>
  <headerFooter alignWithMargins="0">
    <oddHeader xml:space="preserve">&amp;C&amp;"Arial,Bold"&amp;11AGENCY FOR WORKFORCE INNOVATION
2007-2007 ADULT- DISLOCATED WORKER PROGRAM REVIEW TOOL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A153"/>
  <sheetViews>
    <sheetView workbookViewId="0">
      <selection activeCell="C13" sqref="C13"/>
    </sheetView>
  </sheetViews>
  <sheetFormatPr defaultColWidth="9.140625" defaultRowHeight="11.25" x14ac:dyDescent="0.2"/>
  <cols>
    <col min="1" max="1" width="2.7109375" style="1" bestFit="1" customWidth="1"/>
    <col min="2" max="2" width="7" style="29" bestFit="1" customWidth="1"/>
    <col min="3" max="3" width="9.28515625" style="2" bestFit="1" customWidth="1"/>
    <col min="4" max="4" width="9.42578125" style="2" bestFit="1" customWidth="1"/>
    <col min="5" max="5" width="9.42578125" style="1" customWidth="1"/>
    <col min="6" max="6" width="6.5703125" style="1" bestFit="1" customWidth="1"/>
    <col min="7" max="7" width="8.140625" style="1" bestFit="1" customWidth="1"/>
    <col min="8" max="8" width="4" style="1" bestFit="1" customWidth="1"/>
    <col min="9" max="9" width="10.85546875" style="1" bestFit="1" customWidth="1"/>
    <col min="10" max="10" width="12.28515625" style="2" bestFit="1" customWidth="1"/>
    <col min="11" max="11" width="9.5703125" style="1" customWidth="1"/>
    <col min="12" max="12" width="10.7109375" style="1" customWidth="1"/>
    <col min="13" max="16384" width="9.140625" style="2"/>
  </cols>
  <sheetData>
    <row r="1" spans="1:19" x14ac:dyDescent="0.2">
      <c r="A1" s="14"/>
      <c r="B1" s="83" t="s">
        <v>8</v>
      </c>
      <c r="C1" s="84" t="s">
        <v>11</v>
      </c>
      <c r="D1" s="84" t="s">
        <v>12</v>
      </c>
      <c r="E1" s="85" t="s">
        <v>13</v>
      </c>
      <c r="F1" s="85" t="s">
        <v>18</v>
      </c>
      <c r="G1" s="85" t="s">
        <v>14</v>
      </c>
      <c r="H1" s="85" t="s">
        <v>15</v>
      </c>
      <c r="I1" s="85" t="s">
        <v>19</v>
      </c>
      <c r="J1" s="84" t="s">
        <v>16</v>
      </c>
      <c r="K1" s="85" t="s">
        <v>17</v>
      </c>
      <c r="L1" s="85" t="s">
        <v>10</v>
      </c>
    </row>
    <row r="2" spans="1:19" ht="15.75" customHeight="1" x14ac:dyDescent="0.25">
      <c r="A2" s="1">
        <v>1</v>
      </c>
      <c r="B2" s="185"/>
      <c r="C2" s="259"/>
      <c r="D2" s="259"/>
      <c r="E2" s="186"/>
      <c r="F2" s="186"/>
      <c r="G2" s="186"/>
      <c r="H2" s="187"/>
      <c r="I2" s="188"/>
      <c r="J2" s="260"/>
      <c r="K2" s="79"/>
      <c r="L2" s="13"/>
    </row>
    <row r="3" spans="1:19" ht="15" x14ac:dyDescent="0.25">
      <c r="A3" s="1">
        <v>2</v>
      </c>
      <c r="B3" s="185"/>
      <c r="C3" s="259"/>
      <c r="D3" s="259"/>
      <c r="E3" s="186"/>
      <c r="F3" s="186"/>
      <c r="G3" s="186"/>
      <c r="H3" s="187"/>
      <c r="I3" s="188"/>
      <c r="J3" s="260"/>
      <c r="K3" s="79"/>
      <c r="L3" s="13"/>
    </row>
    <row r="4" spans="1:19" ht="15" x14ac:dyDescent="0.25">
      <c r="A4" s="1">
        <v>3</v>
      </c>
      <c r="B4" s="185"/>
      <c r="C4" s="185"/>
      <c r="D4" s="185"/>
      <c r="E4" s="186"/>
      <c r="F4" s="186"/>
      <c r="G4" s="186"/>
      <c r="H4" s="187"/>
      <c r="I4" s="188"/>
      <c r="J4" s="189"/>
      <c r="K4" s="55"/>
      <c r="L4" s="13"/>
    </row>
    <row r="5" spans="1:19" ht="15" x14ac:dyDescent="0.25">
      <c r="A5" s="1">
        <v>4</v>
      </c>
      <c r="B5" s="185"/>
      <c r="C5" s="185"/>
      <c r="D5" s="185"/>
      <c r="E5" s="186"/>
      <c r="F5" s="186"/>
      <c r="G5" s="186"/>
      <c r="H5" s="187"/>
      <c r="I5" s="188"/>
      <c r="J5" s="189"/>
      <c r="K5" s="55"/>
      <c r="L5" s="13"/>
    </row>
    <row r="6" spans="1:19" ht="15" x14ac:dyDescent="0.25">
      <c r="A6" s="1">
        <v>5</v>
      </c>
      <c r="B6" s="185"/>
      <c r="C6" s="185"/>
      <c r="D6" s="185"/>
      <c r="E6" s="186"/>
      <c r="F6" s="186"/>
      <c r="G6" s="186"/>
      <c r="H6" s="187"/>
      <c r="I6" s="188"/>
      <c r="J6" s="189"/>
      <c r="K6" s="55"/>
      <c r="L6" s="13"/>
    </row>
    <row r="7" spans="1:19" ht="15" x14ac:dyDescent="0.25">
      <c r="A7" s="1">
        <v>6</v>
      </c>
      <c r="B7" s="185"/>
      <c r="C7" s="185"/>
      <c r="D7" s="185"/>
      <c r="E7" s="186"/>
      <c r="F7" s="186"/>
      <c r="G7" s="186"/>
      <c r="H7" s="187"/>
      <c r="I7" s="188"/>
      <c r="J7" s="189"/>
      <c r="K7" s="55"/>
      <c r="L7" s="13"/>
    </row>
    <row r="8" spans="1:19" ht="15" x14ac:dyDescent="0.25">
      <c r="A8" s="1">
        <v>7</v>
      </c>
      <c r="B8" s="185"/>
      <c r="C8" s="185"/>
      <c r="D8" s="185"/>
      <c r="E8" s="186"/>
      <c r="F8" s="186"/>
      <c r="G8" s="186"/>
      <c r="H8" s="187"/>
      <c r="I8" s="188"/>
      <c r="J8" s="189"/>
      <c r="K8" s="55"/>
      <c r="L8" s="13"/>
    </row>
    <row r="9" spans="1:19" ht="15" x14ac:dyDescent="0.25">
      <c r="A9" s="1">
        <v>8</v>
      </c>
      <c r="B9" s="185"/>
      <c r="C9" s="185"/>
      <c r="D9" s="185"/>
      <c r="E9" s="186"/>
      <c r="F9" s="186"/>
      <c r="G9" s="186"/>
      <c r="H9" s="187"/>
      <c r="I9" s="188"/>
      <c r="J9" s="189"/>
      <c r="K9" s="55"/>
      <c r="L9" s="13"/>
    </row>
    <row r="10" spans="1:19" ht="15" x14ac:dyDescent="0.25">
      <c r="A10" s="1">
        <v>9</v>
      </c>
      <c r="B10" s="185"/>
      <c r="C10" s="185"/>
      <c r="D10" s="185"/>
      <c r="E10" s="186"/>
      <c r="F10" s="186"/>
      <c r="G10" s="186"/>
      <c r="H10" s="187"/>
      <c r="I10" s="188"/>
      <c r="J10" s="189"/>
      <c r="K10" s="55"/>
      <c r="L10" s="13"/>
    </row>
    <row r="11" spans="1:19" ht="15" x14ac:dyDescent="0.25">
      <c r="A11" s="1">
        <v>10</v>
      </c>
      <c r="B11" s="185"/>
      <c r="C11" s="185"/>
      <c r="D11" s="185"/>
      <c r="E11" s="186"/>
      <c r="F11" s="186"/>
      <c r="G11" s="186"/>
      <c r="H11" s="187"/>
      <c r="I11" s="188"/>
      <c r="J11" s="189"/>
      <c r="K11" s="55"/>
      <c r="L11" s="13"/>
    </row>
    <row r="12" spans="1:19" ht="15" x14ac:dyDescent="0.25">
      <c r="A12" s="1">
        <v>11</v>
      </c>
      <c r="B12" s="185"/>
      <c r="C12" s="185"/>
      <c r="D12" s="185"/>
      <c r="E12" s="186"/>
      <c r="F12" s="186"/>
      <c r="G12" s="186"/>
      <c r="H12" s="187"/>
      <c r="I12" s="188"/>
      <c r="J12" s="189"/>
      <c r="K12" s="55"/>
      <c r="L12" s="13"/>
    </row>
    <row r="13" spans="1:19" ht="15" x14ac:dyDescent="0.25">
      <c r="A13" s="1">
        <v>12</v>
      </c>
      <c r="B13" s="185"/>
      <c r="C13" s="185"/>
      <c r="D13" s="185"/>
      <c r="E13" s="186"/>
      <c r="F13" s="186"/>
      <c r="G13" s="186"/>
      <c r="H13" s="187"/>
      <c r="I13" s="188"/>
      <c r="J13" s="189"/>
      <c r="K13" s="55"/>
      <c r="L13" s="13"/>
    </row>
    <row r="14" spans="1:19" ht="12.75" x14ac:dyDescent="0.2">
      <c r="A14" s="1">
        <v>13</v>
      </c>
      <c r="B14" s="55"/>
      <c r="C14" s="55"/>
      <c r="D14" s="55"/>
      <c r="E14" s="55"/>
      <c r="F14" s="55"/>
      <c r="G14" s="55"/>
      <c r="H14" s="13"/>
      <c r="I14" s="13"/>
      <c r="J14" s="75"/>
      <c r="K14" s="55"/>
      <c r="L14" s="13"/>
    </row>
    <row r="15" spans="1:19" ht="12.75" x14ac:dyDescent="0.2">
      <c r="A15" s="1">
        <v>14</v>
      </c>
      <c r="B15" s="55"/>
      <c r="C15" s="55"/>
      <c r="D15" s="55"/>
      <c r="E15" s="13"/>
      <c r="F15" s="13"/>
      <c r="G15" s="13"/>
      <c r="H15" s="13"/>
      <c r="I15" s="13"/>
      <c r="J15" s="55"/>
      <c r="K15" s="55"/>
      <c r="L15" s="13"/>
    </row>
    <row r="16" spans="1:19" ht="12.75" x14ac:dyDescent="0.2">
      <c r="A16" s="1">
        <v>15</v>
      </c>
      <c r="B16" s="81"/>
      <c r="C16" s="55"/>
      <c r="D16" s="55"/>
      <c r="E16" s="13"/>
      <c r="F16" s="13"/>
      <c r="G16" s="13"/>
      <c r="H16" s="13"/>
      <c r="I16" s="13"/>
      <c r="J16" s="75"/>
      <c r="K16" s="55"/>
      <c r="L16" s="13"/>
      <c r="M16" s="15"/>
      <c r="N16" s="15"/>
      <c r="O16" s="15"/>
      <c r="P16" s="15"/>
      <c r="Q16" s="15"/>
      <c r="R16" s="15"/>
      <c r="S16" s="15"/>
    </row>
    <row r="17" spans="1:19" ht="12.75" x14ac:dyDescent="0.2">
      <c r="A17" s="1">
        <v>16</v>
      </c>
      <c r="B17" s="55"/>
      <c r="C17" s="55"/>
      <c r="D17" s="55"/>
      <c r="E17" s="55"/>
      <c r="F17" s="55"/>
      <c r="G17" s="55"/>
      <c r="H17" s="56"/>
      <c r="I17" s="13"/>
      <c r="J17" s="80"/>
      <c r="K17" s="55"/>
      <c r="L17" s="13"/>
      <c r="M17" s="15"/>
      <c r="N17" s="15"/>
      <c r="O17" s="15"/>
      <c r="P17" s="15"/>
      <c r="Q17" s="15"/>
      <c r="R17" s="15"/>
      <c r="S17" s="15"/>
    </row>
    <row r="18" spans="1:19" ht="12.75" x14ac:dyDescent="0.2">
      <c r="A18" s="1">
        <v>17</v>
      </c>
      <c r="B18" s="82"/>
      <c r="C18" s="55"/>
      <c r="D18" s="55"/>
      <c r="E18" s="55"/>
      <c r="F18" s="55"/>
      <c r="G18" s="55"/>
      <c r="H18" s="56"/>
      <c r="I18" s="13"/>
      <c r="J18" s="55"/>
      <c r="K18" s="55"/>
      <c r="L18" s="13"/>
      <c r="M18" s="15"/>
      <c r="N18" s="15"/>
      <c r="O18" s="15"/>
      <c r="P18" s="15"/>
      <c r="Q18" s="15"/>
      <c r="R18" s="15"/>
      <c r="S18" s="15"/>
    </row>
    <row r="19" spans="1:19" ht="12.75" x14ac:dyDescent="0.2">
      <c r="A19" s="1">
        <v>18</v>
      </c>
      <c r="B19" s="55"/>
      <c r="C19" s="55"/>
      <c r="D19" s="55"/>
      <c r="E19" s="55"/>
      <c r="F19" s="55"/>
      <c r="G19" s="55"/>
      <c r="H19" s="56"/>
      <c r="I19" s="13"/>
      <c r="J19" s="80"/>
      <c r="K19" s="55"/>
      <c r="L19" s="13"/>
      <c r="M19" s="15"/>
      <c r="N19" s="15"/>
      <c r="O19" s="15"/>
      <c r="P19" s="15"/>
      <c r="Q19" s="15"/>
      <c r="R19" s="15"/>
      <c r="S19" s="15"/>
    </row>
    <row r="20" spans="1:19" ht="12.75" x14ac:dyDescent="0.2">
      <c r="A20" s="1">
        <v>19</v>
      </c>
      <c r="B20" s="55"/>
      <c r="C20" s="55"/>
      <c r="D20" s="55"/>
      <c r="E20" s="55"/>
      <c r="F20" s="55"/>
      <c r="G20" s="55"/>
      <c r="H20" s="56"/>
      <c r="I20" s="13"/>
      <c r="J20" s="80"/>
      <c r="K20" s="13"/>
      <c r="L20" s="13"/>
    </row>
    <row r="21" spans="1:19" ht="12.75" x14ac:dyDescent="0.2">
      <c r="A21" s="1">
        <v>20</v>
      </c>
      <c r="B21" s="55"/>
      <c r="C21" s="55"/>
      <c r="D21" s="55"/>
      <c r="E21" s="55"/>
      <c r="F21" s="55"/>
      <c r="G21" s="55"/>
      <c r="H21" s="56"/>
      <c r="I21" s="13"/>
      <c r="J21" s="80"/>
      <c r="K21" s="13"/>
      <c r="L21" s="13"/>
    </row>
    <row r="22" spans="1:19" ht="12.75" x14ac:dyDescent="0.2">
      <c r="A22" s="1">
        <v>21</v>
      </c>
      <c r="B22" s="55"/>
      <c r="C22" s="55"/>
      <c r="D22" s="55"/>
      <c r="E22" s="55"/>
      <c r="F22" s="55"/>
      <c r="G22" s="55"/>
      <c r="H22" s="56"/>
      <c r="I22" s="13"/>
      <c r="J22" s="80"/>
      <c r="K22" s="13"/>
      <c r="L22" s="13"/>
    </row>
    <row r="23" spans="1:19" ht="12.75" x14ac:dyDescent="0.2">
      <c r="A23" s="1">
        <v>22</v>
      </c>
      <c r="B23" s="55"/>
      <c r="C23" s="55"/>
      <c r="D23" s="55"/>
      <c r="E23" s="55"/>
      <c r="F23" s="55"/>
      <c r="G23" s="55"/>
      <c r="H23" s="56"/>
      <c r="I23" s="13"/>
      <c r="J23" s="80"/>
      <c r="K23" s="13"/>
      <c r="L23" s="13"/>
    </row>
    <row r="24" spans="1:19" ht="12.75" x14ac:dyDescent="0.2">
      <c r="A24" s="1">
        <v>23</v>
      </c>
      <c r="B24" s="55"/>
      <c r="C24" s="55"/>
      <c r="D24" s="55"/>
      <c r="E24" s="55"/>
      <c r="F24" s="55"/>
      <c r="G24" s="55"/>
      <c r="H24" s="13"/>
      <c r="I24" s="13"/>
      <c r="J24" s="75"/>
      <c r="K24" s="13"/>
      <c r="L24" s="13"/>
    </row>
    <row r="25" spans="1:19" ht="12.75" x14ac:dyDescent="0.2">
      <c r="A25" s="1">
        <v>24</v>
      </c>
      <c r="B25" s="55"/>
      <c r="C25" s="55"/>
      <c r="D25" s="55"/>
      <c r="E25" s="13"/>
      <c r="F25" s="13"/>
      <c r="G25" s="13"/>
      <c r="H25" s="13"/>
      <c r="I25" s="13"/>
      <c r="J25" s="55"/>
      <c r="K25" s="13"/>
      <c r="L25" s="13"/>
    </row>
    <row r="26" spans="1:19" ht="12.75" x14ac:dyDescent="0.2">
      <c r="A26" s="1">
        <v>25</v>
      </c>
      <c r="B26" s="55"/>
      <c r="C26" s="55"/>
      <c r="D26" s="55"/>
      <c r="E26" s="13"/>
      <c r="F26" s="13"/>
      <c r="G26" s="13"/>
      <c r="H26" s="13"/>
      <c r="I26" s="13"/>
      <c r="J26" s="75"/>
      <c r="K26" s="13"/>
      <c r="L26" s="13"/>
    </row>
    <row r="27" spans="1:19" ht="12.75" x14ac:dyDescent="0.2">
      <c r="A27" s="1">
        <v>26</v>
      </c>
      <c r="B27" s="55"/>
      <c r="C27" s="55"/>
      <c r="D27" s="55"/>
      <c r="E27" s="55"/>
      <c r="F27" s="55"/>
      <c r="G27" s="55"/>
      <c r="H27" s="56"/>
      <c r="I27" s="13"/>
      <c r="J27" s="80"/>
      <c r="K27" s="13"/>
      <c r="L27" s="13"/>
    </row>
    <row r="28" spans="1:19" ht="12.75" x14ac:dyDescent="0.2">
      <c r="A28" s="1">
        <v>27</v>
      </c>
      <c r="B28" s="55"/>
      <c r="C28" s="55"/>
      <c r="D28" s="55"/>
      <c r="E28" s="55"/>
      <c r="F28" s="55"/>
      <c r="G28" s="55"/>
      <c r="H28" s="56"/>
      <c r="I28" s="13"/>
      <c r="J28" s="55"/>
      <c r="K28" s="13"/>
      <c r="L28" s="13"/>
    </row>
    <row r="29" spans="1:19" ht="12.75" x14ac:dyDescent="0.2">
      <c r="A29" s="1">
        <v>28</v>
      </c>
      <c r="B29" s="55"/>
      <c r="C29" s="55"/>
      <c r="D29" s="55"/>
      <c r="E29" s="55"/>
      <c r="F29" s="55"/>
      <c r="G29" s="55"/>
      <c r="H29" s="56"/>
      <c r="I29" s="13"/>
      <c r="J29" s="80"/>
      <c r="K29" s="13"/>
      <c r="L29" s="13"/>
    </row>
    <row r="30" spans="1:19" ht="12.75" x14ac:dyDescent="0.2">
      <c r="A30" s="1">
        <v>29</v>
      </c>
      <c r="B30" s="55"/>
      <c r="C30" s="55"/>
      <c r="D30" s="55"/>
      <c r="E30" s="55"/>
      <c r="F30" s="55"/>
      <c r="G30" s="55"/>
      <c r="H30" s="56"/>
      <c r="I30" s="13"/>
      <c r="J30" s="55"/>
      <c r="K30" s="13"/>
      <c r="L30" s="13"/>
    </row>
    <row r="31" spans="1:19" ht="12.75" x14ac:dyDescent="0.2">
      <c r="A31" s="1">
        <v>30</v>
      </c>
      <c r="B31" s="55"/>
      <c r="C31" s="55"/>
      <c r="D31" s="55"/>
      <c r="E31" s="55"/>
      <c r="F31" s="55"/>
      <c r="G31" s="55"/>
      <c r="H31" s="56"/>
      <c r="I31" s="13"/>
      <c r="J31" s="80"/>
      <c r="K31" s="13"/>
      <c r="L31" s="13"/>
    </row>
    <row r="32" spans="1:19" ht="12.75" x14ac:dyDescent="0.2">
      <c r="A32" s="1">
        <v>31</v>
      </c>
      <c r="B32" s="55"/>
      <c r="C32" s="55"/>
      <c r="D32" s="55"/>
      <c r="E32" s="55"/>
      <c r="F32" s="55"/>
      <c r="G32" s="55"/>
      <c r="H32" s="56"/>
      <c r="I32" s="13"/>
      <c r="J32" s="80"/>
      <c r="K32" s="13"/>
      <c r="L32" s="13"/>
    </row>
    <row r="33" spans="1:183" ht="12.75" x14ac:dyDescent="0.2">
      <c r="A33" s="1">
        <v>32</v>
      </c>
      <c r="B33" s="55"/>
      <c r="C33" s="55"/>
      <c r="D33" s="55"/>
      <c r="E33" s="55"/>
      <c r="F33" s="55"/>
      <c r="G33" s="55"/>
      <c r="H33" s="56"/>
      <c r="I33" s="13"/>
      <c r="J33" s="80"/>
      <c r="K33" s="13"/>
      <c r="L33" s="13"/>
    </row>
    <row r="34" spans="1:183" ht="12.75" x14ac:dyDescent="0.2">
      <c r="A34" s="1">
        <v>33</v>
      </c>
      <c r="B34" s="55"/>
      <c r="C34" s="55"/>
      <c r="D34" s="55"/>
      <c r="E34" s="55"/>
      <c r="F34" s="55"/>
      <c r="G34" s="55"/>
      <c r="H34" s="56"/>
      <c r="I34" s="13"/>
      <c r="J34" s="80"/>
      <c r="K34" s="13"/>
      <c r="L34" s="13"/>
    </row>
    <row r="35" spans="1:183" ht="12.75" x14ac:dyDescent="0.2">
      <c r="A35" s="1">
        <v>34</v>
      </c>
      <c r="B35" s="55"/>
      <c r="C35" s="55"/>
      <c r="D35" s="55"/>
      <c r="E35" s="55"/>
      <c r="F35" s="55"/>
      <c r="G35" s="55"/>
      <c r="H35" s="56"/>
      <c r="I35" s="13"/>
      <c r="J35" s="80"/>
      <c r="K35" s="13"/>
      <c r="L35" s="13"/>
    </row>
    <row r="36" spans="1:183" ht="12.75" x14ac:dyDescent="0.2">
      <c r="A36" s="1">
        <v>35</v>
      </c>
      <c r="B36" s="55"/>
      <c r="C36" s="55"/>
      <c r="D36" s="55"/>
      <c r="E36" s="55"/>
      <c r="F36" s="55"/>
      <c r="G36" s="55"/>
      <c r="H36" s="13"/>
      <c r="I36" s="13"/>
      <c r="J36" s="75"/>
      <c r="K36" s="13"/>
      <c r="L36" s="13"/>
    </row>
    <row r="37" spans="1:183" ht="12.75" x14ac:dyDescent="0.2">
      <c r="A37" s="1">
        <v>36</v>
      </c>
      <c r="B37" s="55"/>
      <c r="C37" s="55"/>
      <c r="D37" s="55"/>
      <c r="E37" s="13"/>
      <c r="F37" s="13"/>
      <c r="G37" s="13"/>
      <c r="H37" s="13"/>
      <c r="I37" s="13"/>
      <c r="J37" s="55"/>
      <c r="K37" s="13"/>
      <c r="L37" s="13"/>
    </row>
    <row r="38" spans="1:183" ht="12.75" x14ac:dyDescent="0.2">
      <c r="A38" s="1">
        <v>37</v>
      </c>
      <c r="B38" s="55"/>
      <c r="C38" s="55"/>
      <c r="D38" s="55"/>
      <c r="E38" s="13"/>
      <c r="F38" s="13"/>
      <c r="G38" s="13"/>
      <c r="H38" s="13"/>
      <c r="I38" s="13"/>
      <c r="J38" s="75"/>
      <c r="K38" s="13"/>
      <c r="L38" s="13"/>
    </row>
    <row r="39" spans="1:183" ht="12.75" x14ac:dyDescent="0.2">
      <c r="A39" s="1">
        <v>38</v>
      </c>
      <c r="B39" s="55"/>
      <c r="C39" s="55"/>
      <c r="D39" s="55"/>
      <c r="E39" s="55"/>
      <c r="F39" s="55"/>
      <c r="G39" s="55"/>
      <c r="H39" s="56"/>
      <c r="I39" s="13"/>
      <c r="J39" s="80"/>
      <c r="K39" s="13"/>
      <c r="L39" s="13"/>
    </row>
    <row r="40" spans="1:183" ht="12.75" x14ac:dyDescent="0.2">
      <c r="A40" s="1">
        <v>39</v>
      </c>
      <c r="B40" s="55"/>
      <c r="C40" s="55"/>
      <c r="D40" s="55"/>
      <c r="E40" s="55"/>
      <c r="F40" s="55"/>
      <c r="G40" s="55"/>
      <c r="H40" s="56"/>
      <c r="I40" s="13"/>
      <c r="J40" s="55"/>
      <c r="K40" s="13"/>
      <c r="L40" s="13"/>
    </row>
    <row r="41" spans="1:183" ht="12.75" x14ac:dyDescent="0.2">
      <c r="A41" s="1">
        <v>40</v>
      </c>
      <c r="B41" s="55"/>
      <c r="C41" s="55"/>
      <c r="D41" s="55"/>
      <c r="E41" s="13"/>
      <c r="F41" s="13"/>
      <c r="G41" s="13"/>
      <c r="H41" s="13"/>
      <c r="I41" s="13"/>
      <c r="J41" s="75"/>
      <c r="K41" s="13"/>
      <c r="L41" s="13"/>
    </row>
    <row r="42" spans="1:183" ht="12.75" x14ac:dyDescent="0.2">
      <c r="A42" s="1">
        <v>41</v>
      </c>
      <c r="B42" s="31"/>
      <c r="C42" s="74"/>
      <c r="D42" s="74"/>
      <c r="E42" s="16"/>
      <c r="F42" s="16"/>
      <c r="G42" s="16"/>
      <c r="H42" s="16"/>
      <c r="I42" s="16"/>
      <c r="J42" s="25"/>
    </row>
    <row r="43" spans="1:183" ht="12.75" x14ac:dyDescent="0.2">
      <c r="A43" s="1">
        <v>42</v>
      </c>
      <c r="B43" s="31"/>
      <c r="C43" s="74"/>
      <c r="D43" s="74"/>
      <c r="E43" s="16"/>
      <c r="F43" s="16"/>
      <c r="G43" s="16"/>
      <c r="H43" s="16"/>
      <c r="I43" s="16"/>
      <c r="J43" s="25"/>
    </row>
    <row r="44" spans="1:183" ht="12.75" x14ac:dyDescent="0.2">
      <c r="A44" s="1">
        <v>43</v>
      </c>
      <c r="B44" s="31"/>
      <c r="C44" s="74"/>
      <c r="D44" s="74"/>
      <c r="E44" s="16"/>
      <c r="F44" s="16"/>
      <c r="G44" s="16"/>
      <c r="H44" s="16"/>
      <c r="I44" s="16"/>
      <c r="J44" s="25"/>
    </row>
    <row r="45" spans="1:183" ht="12.75" x14ac:dyDescent="0.2">
      <c r="A45" s="1">
        <v>44</v>
      </c>
      <c r="B45" s="31"/>
      <c r="C45" s="74"/>
      <c r="D45" s="74"/>
      <c r="E45" s="16"/>
      <c r="F45" s="16"/>
      <c r="G45" s="16"/>
      <c r="H45" s="16"/>
      <c r="I45" s="16"/>
      <c r="J45" s="25"/>
    </row>
    <row r="46" spans="1:183" ht="12.75" x14ac:dyDescent="0.2">
      <c r="A46" s="1">
        <v>45</v>
      </c>
      <c r="B46" s="31"/>
      <c r="C46" s="74"/>
      <c r="D46" s="74"/>
      <c r="E46" s="16"/>
      <c r="F46" s="16"/>
      <c r="G46" s="16"/>
      <c r="H46" s="16"/>
      <c r="I46" s="16"/>
      <c r="J46" s="2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row>
    <row r="47" spans="1:183" s="15" customFormat="1" ht="12.75" x14ac:dyDescent="0.2">
      <c r="A47" s="1">
        <v>46</v>
      </c>
      <c r="B47" s="31"/>
      <c r="C47" s="74"/>
      <c r="D47" s="74"/>
      <c r="E47" s="16"/>
      <c r="F47" s="16"/>
      <c r="G47" s="16"/>
      <c r="H47" s="16"/>
      <c r="I47" s="16"/>
      <c r="J47" s="25"/>
      <c r="K47" s="1"/>
      <c r="L47" s="1"/>
    </row>
    <row r="48" spans="1:183" s="15" customFormat="1" ht="12.75" x14ac:dyDescent="0.2">
      <c r="A48" s="1">
        <v>47</v>
      </c>
      <c r="B48" s="31"/>
      <c r="C48" s="74"/>
      <c r="D48" s="74"/>
      <c r="E48" s="16"/>
      <c r="F48" s="16"/>
      <c r="G48" s="16"/>
      <c r="H48" s="16"/>
      <c r="I48" s="16"/>
      <c r="J48" s="25"/>
      <c r="K48" s="1"/>
      <c r="L48" s="1"/>
    </row>
    <row r="49" spans="1:12" s="15" customFormat="1" ht="12.75" x14ac:dyDescent="0.2">
      <c r="A49" s="1">
        <v>48</v>
      </c>
      <c r="B49" s="31"/>
      <c r="C49" s="74"/>
      <c r="D49" s="74"/>
      <c r="E49" s="16"/>
      <c r="F49" s="16"/>
      <c r="G49" s="16"/>
      <c r="H49" s="16"/>
      <c r="I49" s="16"/>
      <c r="J49" s="25"/>
      <c r="K49" s="1"/>
      <c r="L49" s="1"/>
    </row>
    <row r="50" spans="1:12" s="15" customFormat="1" ht="12.75" x14ac:dyDescent="0.2">
      <c r="A50" s="1">
        <v>49</v>
      </c>
      <c r="B50" s="31"/>
      <c r="C50" s="74"/>
      <c r="D50" s="74"/>
      <c r="E50" s="16"/>
      <c r="F50" s="16"/>
      <c r="G50" s="16"/>
      <c r="H50" s="16"/>
      <c r="I50" s="16"/>
      <c r="J50" s="25"/>
      <c r="K50" s="1"/>
      <c r="L50" s="1"/>
    </row>
    <row r="51" spans="1:12" s="15" customFormat="1" ht="12.75" x14ac:dyDescent="0.2">
      <c r="A51" s="1">
        <v>50</v>
      </c>
      <c r="B51" s="31"/>
      <c r="C51" s="74"/>
      <c r="D51" s="74"/>
      <c r="E51" s="16"/>
      <c r="F51" s="16"/>
      <c r="G51" s="16"/>
      <c r="H51" s="16"/>
      <c r="I51" s="16"/>
      <c r="J51" s="25"/>
      <c r="K51" s="1"/>
      <c r="L51" s="1"/>
    </row>
    <row r="52" spans="1:12" x14ac:dyDescent="0.2">
      <c r="C52" s="25"/>
      <c r="D52" s="25"/>
      <c r="E52" s="16"/>
      <c r="F52" s="16"/>
      <c r="G52" s="16"/>
      <c r="H52" s="16"/>
      <c r="I52" s="16"/>
      <c r="J52" s="25"/>
    </row>
    <row r="53" spans="1:12" x14ac:dyDescent="0.2">
      <c r="C53" s="25"/>
      <c r="D53" s="25"/>
      <c r="E53" s="16"/>
      <c r="F53" s="16"/>
      <c r="G53" s="16"/>
      <c r="H53" s="16"/>
      <c r="I53" s="16"/>
      <c r="J53" s="25"/>
    </row>
    <row r="153" spans="2:12" x14ac:dyDescent="0.2">
      <c r="B153" s="30"/>
      <c r="C153" s="27"/>
      <c r="D153" s="27"/>
      <c r="E153" s="28"/>
      <c r="F153" s="28"/>
      <c r="G153" s="28"/>
      <c r="H153" s="28"/>
      <c r="I153" s="28"/>
      <c r="J153" s="27"/>
      <c r="K153" s="28"/>
      <c r="L153" s="28"/>
    </row>
  </sheetData>
  <phoneticPr fontId="10" type="noConversion"/>
  <pageMargins left="0.75" right="0.75" top="1" bottom="1" header="0.5" footer="0.5"/>
  <pageSetup scale="74" orientation="landscape" horizontalDpi="4294967293" r:id="rId1"/>
  <headerFooter alignWithMargins="0">
    <oddHeader xml:space="preserve">&amp;C&amp;"Arial,Bold"&amp;11AGENCY FOR WORKFORCE INNOVATION
2006-2007 UNIVERSAL ADULT- DISLOCATED WORKER PROGRAM REVIEW TOOL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B65"/>
  <sheetViews>
    <sheetView workbookViewId="0">
      <selection activeCell="G15" sqref="G15"/>
    </sheetView>
  </sheetViews>
  <sheetFormatPr defaultRowHeight="12.75" x14ac:dyDescent="0.2"/>
  <cols>
    <col min="2" max="2" width="18.5703125" customWidth="1"/>
    <col min="3" max="3" width="17.42578125" customWidth="1"/>
    <col min="4" max="4" width="14.85546875" customWidth="1"/>
    <col min="5" max="5" width="14.5703125" customWidth="1"/>
    <col min="6" max="6" width="18.140625" customWidth="1"/>
  </cols>
  <sheetData>
    <row r="2" spans="2:7" ht="54.6" customHeight="1" x14ac:dyDescent="0.2">
      <c r="B2" s="76"/>
      <c r="C2" s="270" t="s">
        <v>145</v>
      </c>
      <c r="D2" s="270"/>
      <c r="E2" s="270"/>
      <c r="F2" s="76"/>
      <c r="G2" s="76"/>
    </row>
    <row r="3" spans="2:7" x14ac:dyDescent="0.2">
      <c r="B3" s="69"/>
      <c r="C3" s="69"/>
      <c r="D3" s="69"/>
      <c r="E3" s="69"/>
      <c r="F3" s="70"/>
    </row>
    <row r="4" spans="2:7" x14ac:dyDescent="0.2">
      <c r="B4" s="71" t="s">
        <v>11</v>
      </c>
      <c r="C4" s="71" t="s">
        <v>12</v>
      </c>
      <c r="D4" s="71" t="s">
        <v>65</v>
      </c>
      <c r="E4" s="71" t="s">
        <v>16</v>
      </c>
      <c r="F4" s="72" t="s">
        <v>66</v>
      </c>
    </row>
    <row r="5" spans="2:7" x14ac:dyDescent="0.2">
      <c r="B5" s="73">
        <f ca="1">STAT!F$3</f>
        <v>0</v>
      </c>
      <c r="C5" s="73">
        <f ca="1">STAT!F$4</f>
        <v>0</v>
      </c>
      <c r="D5" s="73" t="e">
        <f>STAT!#REF!</f>
        <v>#REF!</v>
      </c>
      <c r="E5" s="73">
        <f>STAT!F$5</f>
        <v>0</v>
      </c>
      <c r="F5" s="73">
        <f>STAT!F$77</f>
        <v>0</v>
      </c>
    </row>
    <row r="6" spans="2:7" x14ac:dyDescent="0.2">
      <c r="B6" s="73">
        <f ca="1">STAT!G$3</f>
        <v>0</v>
      </c>
      <c r="C6" s="73">
        <f ca="1">STAT!G$4</f>
        <v>0</v>
      </c>
      <c r="D6" s="73" t="e">
        <f>STAT!#REF!</f>
        <v>#REF!</v>
      </c>
      <c r="E6" s="73">
        <f>STAT!G$5</f>
        <v>0</v>
      </c>
      <c r="F6" s="73">
        <f>STAT!G$77</f>
        <v>0</v>
      </c>
    </row>
    <row r="7" spans="2:7" x14ac:dyDescent="0.2">
      <c r="B7" s="73">
        <f ca="1">STAT!H$3</f>
        <v>0</v>
      </c>
      <c r="C7" s="73">
        <f ca="1">STAT!H$4</f>
        <v>0</v>
      </c>
      <c r="D7" s="73" t="e">
        <f>STAT!#REF!</f>
        <v>#REF!</v>
      </c>
      <c r="E7" s="73">
        <f>STAT!H$5</f>
        <v>0</v>
      </c>
      <c r="F7" s="73">
        <f>STAT!H$77</f>
        <v>0</v>
      </c>
    </row>
    <row r="8" spans="2:7" x14ac:dyDescent="0.2">
      <c r="B8" s="73">
        <f ca="1">STAT!I$3</f>
        <v>0</v>
      </c>
      <c r="C8" s="73">
        <f ca="1">STAT!I$4</f>
        <v>0</v>
      </c>
      <c r="D8" s="73" t="e">
        <f>STAT!#REF!</f>
        <v>#REF!</v>
      </c>
      <c r="E8" s="73">
        <f>STAT!I$5</f>
        <v>0</v>
      </c>
      <c r="F8" s="73">
        <f>STAT!I$77</f>
        <v>0</v>
      </c>
    </row>
    <row r="9" spans="2:7" x14ac:dyDescent="0.2">
      <c r="B9" s="73">
        <f ca="1">STAT!J$3</f>
        <v>0</v>
      </c>
      <c r="C9" s="73">
        <f ca="1">STAT!J$4</f>
        <v>0</v>
      </c>
      <c r="D9" s="73" t="e">
        <f>STAT!#REF!</f>
        <v>#REF!</v>
      </c>
      <c r="E9" s="73">
        <f>STAT!J$5</f>
        <v>0</v>
      </c>
      <c r="F9" s="73">
        <f>STAT!J$77</f>
        <v>0</v>
      </c>
    </row>
    <row r="10" spans="2:7" x14ac:dyDescent="0.2">
      <c r="B10" s="73">
        <f ca="1">STAT!K$3</f>
        <v>0</v>
      </c>
      <c r="C10" s="73">
        <f ca="1">STAT!K$4</f>
        <v>0</v>
      </c>
      <c r="D10" s="73" t="e">
        <f>STAT!#REF!</f>
        <v>#REF!</v>
      </c>
      <c r="E10" s="73">
        <f>STAT!K$5</f>
        <v>0</v>
      </c>
      <c r="F10" s="73">
        <f>STAT!K$77</f>
        <v>0</v>
      </c>
    </row>
    <row r="11" spans="2:7" x14ac:dyDescent="0.2">
      <c r="B11" s="73">
        <f ca="1">STAT!L$3</f>
        <v>0</v>
      </c>
      <c r="C11" s="73">
        <f ca="1">STAT!L$4</f>
        <v>0</v>
      </c>
      <c r="D11" s="73" t="e">
        <f>STAT!#REF!</f>
        <v>#REF!</v>
      </c>
      <c r="E11" s="73">
        <f>STAT!L$5</f>
        <v>0</v>
      </c>
      <c r="F11" s="73">
        <f>STAT!L$77</f>
        <v>0</v>
      </c>
    </row>
    <row r="12" spans="2:7" x14ac:dyDescent="0.2">
      <c r="B12" s="73">
        <f ca="1">STAT!M$3</f>
        <v>0</v>
      </c>
      <c r="C12" s="73">
        <f ca="1">STAT!M$4</f>
        <v>0</v>
      </c>
      <c r="D12" s="73" t="e">
        <f>STAT!#REF!</f>
        <v>#REF!</v>
      </c>
      <c r="E12" s="73">
        <f>STAT!M$5</f>
        <v>0</v>
      </c>
      <c r="F12" s="73">
        <f>STAT!M$77</f>
        <v>0</v>
      </c>
    </row>
    <row r="13" spans="2:7" x14ac:dyDescent="0.2">
      <c r="B13" s="73">
        <f ca="1">STAT!N$3</f>
        <v>0</v>
      </c>
      <c r="C13" s="73">
        <f ca="1">STAT!N$4</f>
        <v>0</v>
      </c>
      <c r="D13" s="73" t="e">
        <f>STAT!#REF!</f>
        <v>#REF!</v>
      </c>
      <c r="E13" s="73">
        <f>STAT!N$5</f>
        <v>0</v>
      </c>
      <c r="F13" s="73">
        <f>STAT!N$77</f>
        <v>0</v>
      </c>
    </row>
    <row r="14" spans="2:7" x14ac:dyDescent="0.2">
      <c r="B14" s="73">
        <f ca="1">STAT!O$3</f>
        <v>0</v>
      </c>
      <c r="C14" s="73">
        <f ca="1">STAT!O$4</f>
        <v>0</v>
      </c>
      <c r="D14" s="73" t="e">
        <f>STAT!#REF!</f>
        <v>#REF!</v>
      </c>
      <c r="E14" s="73">
        <f>STAT!O$5</f>
        <v>0</v>
      </c>
      <c r="F14" s="73">
        <f>STAT!O$77</f>
        <v>0</v>
      </c>
    </row>
    <row r="15" spans="2:7" x14ac:dyDescent="0.2">
      <c r="B15" s="73">
        <f ca="1">STAT!P$3</f>
        <v>0</v>
      </c>
      <c r="C15" s="73">
        <f ca="1">STAT!P$4</f>
        <v>0</v>
      </c>
      <c r="D15" s="73" t="e">
        <f>STAT!#REF!</f>
        <v>#REF!</v>
      </c>
      <c r="E15" s="73">
        <f>STAT!P$5</f>
        <v>0</v>
      </c>
      <c r="F15" s="73">
        <f>STAT!P$77</f>
        <v>0</v>
      </c>
    </row>
    <row r="16" spans="2:7" x14ac:dyDescent="0.2">
      <c r="B16" s="73">
        <f ca="1">STAT!Q$3</f>
        <v>0</v>
      </c>
      <c r="C16" s="73">
        <f ca="1">STAT!Q$4</f>
        <v>0</v>
      </c>
      <c r="D16" s="73" t="e">
        <f>STAT!#REF!</f>
        <v>#REF!</v>
      </c>
      <c r="E16" s="73">
        <f>STAT!Q$5</f>
        <v>0</v>
      </c>
      <c r="F16" s="73">
        <f>STAT!Q$77</f>
        <v>0</v>
      </c>
    </row>
    <row r="17" spans="2:6" x14ac:dyDescent="0.2">
      <c r="B17" s="73">
        <f ca="1">STAT!R$3</f>
        <v>0</v>
      </c>
      <c r="C17" s="73">
        <f ca="1">STAT!R$4</f>
        <v>0</v>
      </c>
      <c r="D17" s="73" t="e">
        <f>STAT!#REF!</f>
        <v>#REF!</v>
      </c>
      <c r="E17" s="73">
        <f>STAT!R$5</f>
        <v>0</v>
      </c>
      <c r="F17" s="73">
        <f>STAT!R$77</f>
        <v>0</v>
      </c>
    </row>
    <row r="18" spans="2:6" x14ac:dyDescent="0.2">
      <c r="B18" s="73">
        <f ca="1">STAT!S$3</f>
        <v>0</v>
      </c>
      <c r="C18" s="73">
        <f ca="1">STAT!S$4</f>
        <v>0</v>
      </c>
      <c r="D18" s="73" t="e">
        <f>STAT!#REF!</f>
        <v>#REF!</v>
      </c>
      <c r="E18" s="73">
        <f>STAT!S$5</f>
        <v>0</v>
      </c>
      <c r="F18" s="73">
        <f>STAT!S$77</f>
        <v>0</v>
      </c>
    </row>
    <row r="19" spans="2:6" x14ac:dyDescent="0.2">
      <c r="B19" s="73">
        <f ca="1">STAT!T$3</f>
        <v>0</v>
      </c>
      <c r="C19" s="73">
        <f ca="1">STAT!T$4</f>
        <v>0</v>
      </c>
      <c r="D19" s="73" t="e">
        <f>STAT!#REF!</f>
        <v>#REF!</v>
      </c>
      <c r="E19" s="73">
        <f>STAT!T$5</f>
        <v>0</v>
      </c>
      <c r="F19" s="73">
        <f>STAT!T$77</f>
        <v>0</v>
      </c>
    </row>
    <row r="20" spans="2:6" x14ac:dyDescent="0.2">
      <c r="B20" s="73">
        <f ca="1">STAT!U$3</f>
        <v>0</v>
      </c>
      <c r="C20" s="73">
        <f ca="1">STAT!U$4</f>
        <v>0</v>
      </c>
      <c r="D20" s="73" t="e">
        <f>STAT!#REF!</f>
        <v>#REF!</v>
      </c>
      <c r="E20" s="73">
        <f>STAT!U$5</f>
        <v>0</v>
      </c>
      <c r="F20" s="73">
        <f>STAT!U$77</f>
        <v>0</v>
      </c>
    </row>
    <row r="21" spans="2:6" x14ac:dyDescent="0.2">
      <c r="B21" s="73">
        <f ca="1">STAT!V$3</f>
        <v>0</v>
      </c>
      <c r="C21" s="73">
        <f ca="1">STAT!V$4</f>
        <v>0</v>
      </c>
      <c r="D21" s="73" t="e">
        <f>STAT!#REF!</f>
        <v>#REF!</v>
      </c>
      <c r="E21" s="73">
        <f>STAT!V$5</f>
        <v>0</v>
      </c>
      <c r="F21" s="73">
        <f>STAT!V$77</f>
        <v>0</v>
      </c>
    </row>
    <row r="22" spans="2:6" x14ac:dyDescent="0.2">
      <c r="B22" s="73">
        <f ca="1">STAT!W$3</f>
        <v>0</v>
      </c>
      <c r="C22" s="73">
        <f ca="1">STAT!W$4</f>
        <v>0</v>
      </c>
      <c r="D22" s="73" t="e">
        <f>STAT!#REF!</f>
        <v>#REF!</v>
      </c>
      <c r="E22" s="73">
        <f>STAT!W$5</f>
        <v>0</v>
      </c>
      <c r="F22" s="73">
        <f>STAT!W$77</f>
        <v>0</v>
      </c>
    </row>
    <row r="23" spans="2:6" x14ac:dyDescent="0.2">
      <c r="B23" s="73">
        <f ca="1">STAT!X$3</f>
        <v>0</v>
      </c>
      <c r="C23" s="73">
        <f ca="1">STAT!X$4</f>
        <v>0</v>
      </c>
      <c r="D23" s="73" t="e">
        <f>STAT!#REF!</f>
        <v>#REF!</v>
      </c>
      <c r="E23" s="73">
        <f>STAT!X$5</f>
        <v>0</v>
      </c>
      <c r="F23" s="73">
        <f>STAT!X$77</f>
        <v>0</v>
      </c>
    </row>
    <row r="24" spans="2:6" x14ac:dyDescent="0.2">
      <c r="B24" s="73">
        <f ca="1">STAT!Y$3</f>
        <v>0</v>
      </c>
      <c r="C24" s="73">
        <f ca="1">STAT!Y$4</f>
        <v>0</v>
      </c>
      <c r="D24" s="73" t="e">
        <f>STAT!#REF!</f>
        <v>#REF!</v>
      </c>
      <c r="E24" s="73">
        <f>STAT!Y$5</f>
        <v>0</v>
      </c>
      <c r="F24" s="73">
        <f>STAT!Y$77</f>
        <v>0</v>
      </c>
    </row>
    <row r="25" spans="2:6" x14ac:dyDescent="0.2">
      <c r="B25" s="73">
        <f ca="1">STAT!Z$3</f>
        <v>0</v>
      </c>
      <c r="C25" s="73">
        <f ca="1">STAT!Z$4</f>
        <v>0</v>
      </c>
      <c r="D25" s="73" t="e">
        <f>STAT!#REF!</f>
        <v>#REF!</v>
      </c>
      <c r="E25" s="73">
        <f>STAT!Z$5</f>
        <v>0</v>
      </c>
      <c r="F25" s="73">
        <f>STAT!Z$77</f>
        <v>0</v>
      </c>
    </row>
    <row r="26" spans="2:6" x14ac:dyDescent="0.2">
      <c r="B26" s="73">
        <f ca="1">STAT!AA$3</f>
        <v>0</v>
      </c>
      <c r="C26" s="73">
        <f ca="1">STAT!AA$4</f>
        <v>0</v>
      </c>
      <c r="D26" s="73" t="e">
        <f>STAT!#REF!</f>
        <v>#REF!</v>
      </c>
      <c r="E26" s="73">
        <f>STAT!AA$5</f>
        <v>0</v>
      </c>
      <c r="F26" s="73">
        <f>STAT!AA$77</f>
        <v>0</v>
      </c>
    </row>
    <row r="27" spans="2:6" x14ac:dyDescent="0.2">
      <c r="B27" s="73">
        <f ca="1">STAT!AB$3</f>
        <v>0</v>
      </c>
      <c r="C27" s="73">
        <f ca="1">STAT!AB$4</f>
        <v>0</v>
      </c>
      <c r="D27" s="73" t="e">
        <f>STAT!#REF!</f>
        <v>#REF!</v>
      </c>
      <c r="E27" s="73">
        <f>STAT!AB$5</f>
        <v>0</v>
      </c>
      <c r="F27" s="73">
        <f>STAT!AB$77</f>
        <v>0</v>
      </c>
    </row>
    <row r="28" spans="2:6" x14ac:dyDescent="0.2">
      <c r="B28" s="73">
        <f ca="1">STAT!AC$3</f>
        <v>0</v>
      </c>
      <c r="C28" s="73">
        <f ca="1">STAT!AC$4</f>
        <v>0</v>
      </c>
      <c r="D28" s="73" t="e">
        <f>STAT!#REF!</f>
        <v>#REF!</v>
      </c>
      <c r="E28" s="73">
        <f>STAT!AC$5</f>
        <v>0</v>
      </c>
      <c r="F28" s="73">
        <f>STAT!AC$77</f>
        <v>0</v>
      </c>
    </row>
    <row r="29" spans="2:6" x14ac:dyDescent="0.2">
      <c r="B29" s="73">
        <f ca="1">STAT!AD$3</f>
        <v>0</v>
      </c>
      <c r="C29" s="73">
        <f ca="1">STAT!AD$4</f>
        <v>0</v>
      </c>
      <c r="D29" s="73" t="e">
        <f>STAT!#REF!</f>
        <v>#REF!</v>
      </c>
      <c r="E29" s="73">
        <f>STAT!AD$5</f>
        <v>0</v>
      </c>
      <c r="F29" s="73">
        <f>STAT!AD$77</f>
        <v>0</v>
      </c>
    </row>
    <row r="30" spans="2:6" x14ac:dyDescent="0.2">
      <c r="B30" s="73">
        <f ca="1">STAT!AE$3</f>
        <v>0</v>
      </c>
      <c r="C30" s="73">
        <f ca="1">STAT!AE$4</f>
        <v>0</v>
      </c>
      <c r="D30" s="73" t="e">
        <f>STAT!#REF!</f>
        <v>#REF!</v>
      </c>
      <c r="E30" s="73">
        <f>STAT!AE$5</f>
        <v>0</v>
      </c>
      <c r="F30" s="73">
        <f>STAT!AE$77</f>
        <v>0</v>
      </c>
    </row>
    <row r="31" spans="2:6" x14ac:dyDescent="0.2">
      <c r="B31" s="73">
        <f ca="1">STAT!AF$3</f>
        <v>0</v>
      </c>
      <c r="C31" s="73">
        <f ca="1">STAT!AF$4</f>
        <v>0</v>
      </c>
      <c r="D31" s="73" t="e">
        <f>STAT!#REF!</f>
        <v>#REF!</v>
      </c>
      <c r="E31" s="73">
        <f>STAT!AEV$5</f>
        <v>0</v>
      </c>
      <c r="F31" s="73">
        <f>STAT!AF$77</f>
        <v>0</v>
      </c>
    </row>
    <row r="32" spans="2:6" x14ac:dyDescent="0.2">
      <c r="B32" s="73">
        <f ca="1">STAT!AG$3</f>
        <v>0</v>
      </c>
      <c r="C32" s="73">
        <f ca="1">STAT!AG$4</f>
        <v>0</v>
      </c>
      <c r="D32" s="73" t="e">
        <f>STAT!#REF!</f>
        <v>#REF!</v>
      </c>
      <c r="E32" s="73">
        <f>STAT!AG$5</f>
        <v>0</v>
      </c>
      <c r="F32" s="73">
        <f>STAT!AG$77</f>
        <v>0</v>
      </c>
    </row>
    <row r="33" spans="2:6" x14ac:dyDescent="0.2">
      <c r="B33" s="73">
        <f ca="1">STAT!AH$3</f>
        <v>0</v>
      </c>
      <c r="C33" s="73">
        <f ca="1">STAT!AH$4</f>
        <v>0</v>
      </c>
      <c r="D33" s="73" t="e">
        <f>STAT!#REF!</f>
        <v>#REF!</v>
      </c>
      <c r="E33" s="73">
        <f>STAT!AH$5</f>
        <v>0</v>
      </c>
      <c r="F33" s="73">
        <f>STAT!AH$77</f>
        <v>0</v>
      </c>
    </row>
    <row r="34" spans="2:6" x14ac:dyDescent="0.2">
      <c r="B34" s="73">
        <f ca="1">STAT!AI$3</f>
        <v>0</v>
      </c>
      <c r="C34" s="73">
        <f ca="1">STAT!AI$4</f>
        <v>0</v>
      </c>
      <c r="D34" s="73" t="e">
        <f>STAT!#REF!</f>
        <v>#REF!</v>
      </c>
      <c r="E34" s="73">
        <f>STAT!AI$5</f>
        <v>0</v>
      </c>
      <c r="F34" s="73">
        <f>STAT!AI$77</f>
        <v>0</v>
      </c>
    </row>
    <row r="35" spans="2:6" x14ac:dyDescent="0.2">
      <c r="B35" s="73">
        <f ca="1">STAT!AJ$3</f>
        <v>0</v>
      </c>
      <c r="C35" s="73">
        <f ca="1">STAT!AJ$4</f>
        <v>0</v>
      </c>
      <c r="D35" s="73" t="e">
        <f>STAT!#REF!</f>
        <v>#REF!</v>
      </c>
      <c r="E35" s="73">
        <f>STAT!AJ$5</f>
        <v>0</v>
      </c>
      <c r="F35" s="73">
        <f>STAT!AJ$77</f>
        <v>0</v>
      </c>
    </row>
    <row r="36" spans="2:6" x14ac:dyDescent="0.2">
      <c r="B36" s="73">
        <f ca="1">STAT!AK$3</f>
        <v>0</v>
      </c>
      <c r="C36" s="73">
        <f ca="1">STAT!AK$4</f>
        <v>0</v>
      </c>
      <c r="D36" s="73" t="e">
        <f>STAT!#REF!</f>
        <v>#REF!</v>
      </c>
      <c r="E36" s="73">
        <f>STAT!AK$5</f>
        <v>0</v>
      </c>
      <c r="F36" s="73">
        <f>STAT!AK$77</f>
        <v>0</v>
      </c>
    </row>
    <row r="37" spans="2:6" x14ac:dyDescent="0.2">
      <c r="B37" s="73">
        <f ca="1">STAT!AL$3</f>
        <v>0</v>
      </c>
      <c r="C37" s="73">
        <f ca="1">STAT!AL$4</f>
        <v>0</v>
      </c>
      <c r="D37" s="73" t="e">
        <f>STAT!#REF!</f>
        <v>#REF!</v>
      </c>
      <c r="E37" s="73">
        <f>STAT!AL$5</f>
        <v>0</v>
      </c>
      <c r="F37" s="73">
        <f>STAT!AL$77</f>
        <v>0</v>
      </c>
    </row>
    <row r="38" spans="2:6" x14ac:dyDescent="0.2">
      <c r="B38" s="73">
        <f ca="1">STAT!AM$3</f>
        <v>0</v>
      </c>
      <c r="C38" s="73">
        <f ca="1">STAT!AM$4</f>
        <v>0</v>
      </c>
      <c r="D38" s="73" t="e">
        <f>STAT!#REF!</f>
        <v>#REF!</v>
      </c>
      <c r="E38" s="73">
        <f>STAT!M$5</f>
        <v>0</v>
      </c>
      <c r="F38" s="73">
        <f>STAT!AM$77</f>
        <v>0</v>
      </c>
    </row>
    <row r="39" spans="2:6" x14ac:dyDescent="0.2">
      <c r="B39" s="73">
        <f ca="1">STAT!AN$3</f>
        <v>0</v>
      </c>
      <c r="C39" s="73">
        <f ca="1">STAT!AN$4</f>
        <v>0</v>
      </c>
      <c r="D39" s="73" t="e">
        <f>STAT!#REF!</f>
        <v>#REF!</v>
      </c>
      <c r="E39" s="73">
        <f>STAT!V$5</f>
        <v>0</v>
      </c>
      <c r="F39" s="73">
        <f>STAT!AN$77</f>
        <v>0</v>
      </c>
    </row>
    <row r="40" spans="2:6" x14ac:dyDescent="0.2">
      <c r="B40" s="73">
        <f ca="1">STAT!AO$3</f>
        <v>0</v>
      </c>
      <c r="C40" s="73">
        <f ca="1">STAT!AO$4</f>
        <v>0</v>
      </c>
      <c r="D40" s="73" t="e">
        <f>STAT!#REF!</f>
        <v>#REF!</v>
      </c>
      <c r="E40" s="73">
        <f>STAT!V$5</f>
        <v>0</v>
      </c>
      <c r="F40" s="73">
        <f>STAT!AO$77</f>
        <v>0</v>
      </c>
    </row>
    <row r="41" spans="2:6" x14ac:dyDescent="0.2">
      <c r="B41" s="73">
        <f ca="1">STAT!AP$3</f>
        <v>0</v>
      </c>
      <c r="C41" s="73">
        <f ca="1">STAT!AP$4</f>
        <v>0</v>
      </c>
      <c r="D41" s="73" t="e">
        <f>STAT!#REF!</f>
        <v>#REF!</v>
      </c>
      <c r="E41" s="73">
        <f>STAT!V$5</f>
        <v>0</v>
      </c>
      <c r="F41" s="73">
        <f>STAT!AP$77</f>
        <v>0</v>
      </c>
    </row>
    <row r="42" spans="2:6" x14ac:dyDescent="0.2">
      <c r="B42" s="73">
        <f ca="1">STAT!AQ$3</f>
        <v>0</v>
      </c>
      <c r="C42" s="73">
        <f ca="1">STAT!AQ$4</f>
        <v>0</v>
      </c>
      <c r="D42" s="73" t="e">
        <f>STAT!#REF!</f>
        <v>#REF!</v>
      </c>
      <c r="E42" s="73">
        <f>STAT!V$5</f>
        <v>0</v>
      </c>
      <c r="F42" s="73">
        <f>STAT!AQ$77</f>
        <v>0</v>
      </c>
    </row>
    <row r="43" spans="2:6" x14ac:dyDescent="0.2">
      <c r="B43" s="73">
        <f ca="1">STAT!AR$3</f>
        <v>0</v>
      </c>
      <c r="C43" s="73">
        <f ca="1">STAT!AR$4</f>
        <v>0</v>
      </c>
      <c r="D43" s="73" t="e">
        <f>STAT!#REF!</f>
        <v>#REF!</v>
      </c>
      <c r="E43" s="73">
        <f>STAT!V$5</f>
        <v>0</v>
      </c>
      <c r="F43" s="73">
        <f>STAT!AR$77</f>
        <v>0</v>
      </c>
    </row>
    <row r="44" spans="2:6" x14ac:dyDescent="0.2">
      <c r="B44" s="73">
        <f ca="1">STAT!AS$3</f>
        <v>0</v>
      </c>
      <c r="C44" s="73">
        <f ca="1">STAT!AS$4</f>
        <v>0</v>
      </c>
      <c r="D44" s="73" t="e">
        <f>STAT!#REF!</f>
        <v>#REF!</v>
      </c>
      <c r="E44" s="73">
        <f>STAT!V$5</f>
        <v>0</v>
      </c>
      <c r="F44" s="73">
        <f>STAT!AS$77</f>
        <v>0</v>
      </c>
    </row>
    <row r="45" spans="2:6" x14ac:dyDescent="0.2">
      <c r="B45" s="73">
        <f ca="1">STAT!AT$3</f>
        <v>0</v>
      </c>
      <c r="C45" s="73">
        <f ca="1">STAT!AT$4</f>
        <v>0</v>
      </c>
      <c r="D45" s="73" t="e">
        <f>STAT!#REF!</f>
        <v>#REF!</v>
      </c>
      <c r="E45" s="73">
        <f>STAT!V$5</f>
        <v>0</v>
      </c>
      <c r="F45" s="73">
        <f>STAT!AT$77</f>
        <v>0</v>
      </c>
    </row>
    <row r="46" spans="2:6" x14ac:dyDescent="0.2">
      <c r="B46" s="73">
        <f ca="1">STAT!AU$3</f>
        <v>0</v>
      </c>
      <c r="C46" s="73">
        <f ca="1">STAT!AU$4</f>
        <v>0</v>
      </c>
      <c r="D46" s="73" t="e">
        <f>STAT!#REF!</f>
        <v>#REF!</v>
      </c>
      <c r="E46" s="73">
        <f>STAT!V$5</f>
        <v>0</v>
      </c>
      <c r="F46" s="73">
        <f>STAT!AU$77</f>
        <v>0</v>
      </c>
    </row>
    <row r="47" spans="2:6" x14ac:dyDescent="0.2">
      <c r="B47" s="73">
        <f ca="1">STAT!AV$3</f>
        <v>0</v>
      </c>
      <c r="C47" s="73">
        <f ca="1">STAT!AV$4</f>
        <v>0</v>
      </c>
      <c r="D47" s="73" t="e">
        <f>STAT!#REF!</f>
        <v>#REF!</v>
      </c>
      <c r="E47" s="73">
        <f>STAT!V$5</f>
        <v>0</v>
      </c>
      <c r="F47" s="73">
        <f>STAT!AV$77</f>
        <v>0</v>
      </c>
    </row>
    <row r="48" spans="2:6" x14ac:dyDescent="0.2">
      <c r="B48" s="73">
        <f ca="1">STAT!AW$3</f>
        <v>0</v>
      </c>
      <c r="C48" s="73">
        <f ca="1">STAT!AW$4</f>
        <v>0</v>
      </c>
      <c r="D48" s="73" t="e">
        <f>STAT!#REF!</f>
        <v>#REF!</v>
      </c>
      <c r="E48" s="73">
        <f>STAT!V$5</f>
        <v>0</v>
      </c>
      <c r="F48" s="73">
        <f>STAT!AW$77</f>
        <v>0</v>
      </c>
    </row>
    <row r="49" spans="2:54" x14ac:dyDescent="0.2">
      <c r="B49" s="73">
        <f ca="1">STAT!AX$3</f>
        <v>0</v>
      </c>
      <c r="C49" s="73">
        <f ca="1">STAT!AX$4</f>
        <v>0</v>
      </c>
      <c r="D49" s="73" t="e">
        <f>STAT!#REF!</f>
        <v>#REF!</v>
      </c>
      <c r="E49" s="73">
        <f>STAT!V$5</f>
        <v>0</v>
      </c>
      <c r="F49" s="73">
        <f>STAT!AX$77</f>
        <v>0</v>
      </c>
    </row>
    <row r="50" spans="2:54" x14ac:dyDescent="0.2">
      <c r="B50" s="73">
        <f ca="1">STAT!AY$3</f>
        <v>0</v>
      </c>
      <c r="C50" s="73">
        <f ca="1">STAT!AY$4</f>
        <v>0</v>
      </c>
      <c r="D50" s="73" t="e">
        <f>STAT!#REF!</f>
        <v>#REF!</v>
      </c>
      <c r="E50" s="73">
        <f>STAT!V$5</f>
        <v>0</v>
      </c>
      <c r="F50" s="73">
        <f>STAT!AY$77</f>
        <v>0</v>
      </c>
    </row>
    <row r="51" spans="2:54" x14ac:dyDescent="0.2">
      <c r="B51" s="73"/>
      <c r="C51" s="73"/>
      <c r="D51" s="73"/>
      <c r="E51" s="73"/>
      <c r="F51" s="73"/>
    </row>
    <row r="52" spans="2:54" x14ac:dyDescent="0.2">
      <c r="B52" s="73"/>
      <c r="C52" s="73"/>
      <c r="D52" s="73"/>
      <c r="E52" s="73"/>
      <c r="F52" s="73"/>
    </row>
    <row r="53" spans="2:54" x14ac:dyDescent="0.2">
      <c r="B53" s="73"/>
      <c r="C53" s="73"/>
      <c r="D53" s="73"/>
      <c r="E53" s="73"/>
      <c r="F53" s="73"/>
    </row>
    <row r="54" spans="2:54" x14ac:dyDescent="0.2">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row>
    <row r="55" spans="2:54" x14ac:dyDescent="0.2">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row>
    <row r="58" spans="2:54" x14ac:dyDescent="0.2">
      <c r="B58" s="73"/>
      <c r="C58" s="73"/>
      <c r="D58" s="73"/>
      <c r="E58" s="73"/>
      <c r="F58" s="73"/>
      <c r="G58" s="73"/>
      <c r="H58" s="73"/>
    </row>
    <row r="59" spans="2:54" x14ac:dyDescent="0.2">
      <c r="B59" s="73"/>
    </row>
    <row r="60" spans="2:54" x14ac:dyDescent="0.2">
      <c r="B60" s="73"/>
    </row>
    <row r="61" spans="2:54" x14ac:dyDescent="0.2">
      <c r="B61" s="73"/>
    </row>
    <row r="62" spans="2:54" x14ac:dyDescent="0.2">
      <c r="B62" s="73"/>
    </row>
    <row r="63" spans="2:54" x14ac:dyDescent="0.2">
      <c r="B63" s="73"/>
    </row>
    <row r="64" spans="2:54" x14ac:dyDescent="0.2">
      <c r="B64" s="73"/>
    </row>
    <row r="65" spans="2:2" x14ac:dyDescent="0.2">
      <c r="B65" s="73"/>
    </row>
  </sheetData>
  <mergeCells count="1">
    <mergeCell ref="C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STAT</vt:lpstr>
      <vt:lpstr>RPT</vt:lpstr>
      <vt:lpstr>SUM</vt:lpstr>
      <vt:lpstr>SAMP</vt:lpstr>
      <vt:lpstr>Notes</vt:lpstr>
      <vt:lpstr>RPT!Print_Area</vt:lpstr>
      <vt:lpstr>SAMP!Print_Area</vt:lpstr>
      <vt:lpstr>STAT!Print_Area</vt:lpstr>
      <vt:lpstr>SUM!Print_Area</vt:lpstr>
      <vt:lpstr>RPT!Print_Titles</vt:lpstr>
    </vt:vector>
  </TitlesOfParts>
  <Company>awi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walkerb</cp:lastModifiedBy>
  <cp:lastPrinted>2014-09-18T16:53:31Z</cp:lastPrinted>
  <dcterms:created xsi:type="dcterms:W3CDTF">2005-06-22T18:12:48Z</dcterms:created>
  <dcterms:modified xsi:type="dcterms:W3CDTF">2014-10-24T14:33:05Z</dcterms:modified>
</cp:coreProperties>
</file>