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IOA\PY2018\PY2018Q4\Primary Performance Indicators\"/>
    </mc:Choice>
  </mc:AlternateContent>
  <bookViews>
    <workbookView xWindow="0" yWindow="0" windowWidth="3495" windowHeight="2715" tabRatio="922"/>
  </bookViews>
  <sheets>
    <sheet name="Statewide" sheetId="1" r:id="rId1"/>
    <sheet name="LWDB 01" sheetId="5" r:id="rId2"/>
    <sheet name="LWDB 02" sheetId="2" r:id="rId3"/>
    <sheet name="LWDB 03" sheetId="4" r:id="rId4"/>
    <sheet name="LWDB 04" sheetId="6" r:id="rId5"/>
    <sheet name="LWDB 05" sheetId="7" r:id="rId6"/>
    <sheet name="LWDB 06" sheetId="8" r:id="rId7"/>
    <sheet name="LWDB 07" sheetId="11" r:id="rId8"/>
    <sheet name="LWDB 08" sheetId="10" r:id="rId9"/>
    <sheet name="LWDB 09" sheetId="9" r:id="rId10"/>
    <sheet name="LWDB 10" sheetId="3" r:id="rId11"/>
    <sheet name="LWDB 11" sheetId="14" r:id="rId12"/>
    <sheet name="LWDB 12" sheetId="17" r:id="rId13"/>
    <sheet name="LWDB 13" sheetId="12" r:id="rId14"/>
    <sheet name="LWDB 14" sheetId="16" r:id="rId15"/>
    <sheet name="LWDB 15" sheetId="15" r:id="rId16"/>
    <sheet name="LWDB 16" sheetId="13" r:id="rId17"/>
    <sheet name="LWDB 17" sheetId="19" r:id="rId18"/>
    <sheet name="LWDB 18" sheetId="20" r:id="rId19"/>
    <sheet name="LWDB 19" sheetId="21" r:id="rId20"/>
    <sheet name="LWDB 20" sheetId="22" r:id="rId21"/>
    <sheet name="LWDB 21" sheetId="23" r:id="rId22"/>
    <sheet name="LWDB 22" sheetId="24" r:id="rId23"/>
    <sheet name="LWDB 23" sheetId="18" r:id="rId24"/>
    <sheet name="LWDB 24" sheetId="25" r:id="rId25"/>
  </sheets>
  <definedNames>
    <definedName name="_xlnm.Print_Area" localSheetId="1">'LWDB 01'!$C$2:$O$25</definedName>
    <definedName name="_xlnm.Print_Area" localSheetId="2">'LWDB 02'!$C$2:$O$25</definedName>
    <definedName name="_xlnm.Print_Area" localSheetId="3">'LWDB 03'!$C$2:$O$25</definedName>
    <definedName name="_xlnm.Print_Area" localSheetId="4">'LWDB 04'!$C$2:$O$25</definedName>
    <definedName name="_xlnm.Print_Area" localSheetId="5">'LWDB 05'!$C$2:$O$25</definedName>
    <definedName name="_xlnm.Print_Area" localSheetId="6">'LWDB 06'!$C$2:$O$25</definedName>
    <definedName name="_xlnm.Print_Area" localSheetId="7">'LWDB 07'!$C$2:$O$25</definedName>
    <definedName name="_xlnm.Print_Area" localSheetId="8">'LWDB 08'!$C$2:$O$25</definedName>
    <definedName name="_xlnm.Print_Area" localSheetId="9">'LWDB 09'!$C$2:$O$25</definedName>
    <definedName name="_xlnm.Print_Area" localSheetId="10">'LWDB 10'!$C$2:$O$25</definedName>
    <definedName name="_xlnm.Print_Area" localSheetId="11">'LWDB 11'!$C$2:$O$25</definedName>
    <definedName name="_xlnm.Print_Area" localSheetId="12">'LWDB 12'!$C$2:$O$25</definedName>
    <definedName name="_xlnm.Print_Area" localSheetId="13">'LWDB 13'!$C$2:$O$25</definedName>
    <definedName name="_xlnm.Print_Area" localSheetId="14">'LWDB 14'!$C$2:$O$25</definedName>
    <definedName name="_xlnm.Print_Area" localSheetId="15">'LWDB 15'!$C$2:$O$25</definedName>
    <definedName name="_xlnm.Print_Area" localSheetId="16">'LWDB 16'!$C$2:$O$25</definedName>
    <definedName name="_xlnm.Print_Area" localSheetId="17">'LWDB 17'!$C$2:$O$25</definedName>
    <definedName name="_xlnm.Print_Area" localSheetId="18">'LWDB 18'!$C$2:$O$25</definedName>
    <definedName name="_xlnm.Print_Area" localSheetId="19">'LWDB 19'!$C$2:$O$25</definedName>
    <definedName name="_xlnm.Print_Area" localSheetId="20">'LWDB 20'!$C$2:$O$25</definedName>
    <definedName name="_xlnm.Print_Area" localSheetId="21">'LWDB 21'!$C$2:$O$25</definedName>
    <definedName name="_xlnm.Print_Area" localSheetId="22">'LWDB 22'!$C$2:$O$25</definedName>
    <definedName name="_xlnm.Print_Area" localSheetId="23">'LWDB 23'!$C$2:$O$25</definedName>
    <definedName name="_xlnm.Print_Area" localSheetId="24">'LWDB 24'!$C$2:$O$25</definedName>
    <definedName name="_xlnm.Print_Area" localSheetId="0">Statewide!$C$5:$O$28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0" i="2" l="1"/>
  <c r="E21" i="2" l="1"/>
  <c r="E20" i="2"/>
  <c r="E19" i="2"/>
  <c r="E16" i="2"/>
  <c r="E15" i="2"/>
  <c r="E12" i="2"/>
  <c r="E11" i="2"/>
  <c r="E10" i="2"/>
  <c r="E7" i="2"/>
  <c r="E6" i="2"/>
  <c r="E5" i="2"/>
  <c r="E21" i="4"/>
  <c r="E20" i="4"/>
  <c r="E19" i="4"/>
  <c r="E16" i="4"/>
  <c r="E15" i="4"/>
  <c r="E12" i="4"/>
  <c r="E11" i="4"/>
  <c r="E10" i="4"/>
  <c r="E7" i="4"/>
  <c r="E6" i="4"/>
  <c r="E5" i="4"/>
  <c r="E21" i="6"/>
  <c r="E20" i="6"/>
  <c r="E19" i="6"/>
  <c r="E16" i="6"/>
  <c r="E15" i="6"/>
  <c r="E12" i="6"/>
  <c r="E11" i="6"/>
  <c r="E10" i="6"/>
  <c r="E7" i="6"/>
  <c r="E6" i="6"/>
  <c r="E5" i="6"/>
  <c r="E21" i="7"/>
  <c r="E20" i="7"/>
  <c r="E19" i="7"/>
  <c r="E16" i="7"/>
  <c r="E15" i="7"/>
  <c r="E12" i="7"/>
  <c r="E11" i="7"/>
  <c r="E10" i="7"/>
  <c r="E7" i="7"/>
  <c r="E6" i="7"/>
  <c r="E5" i="7"/>
  <c r="E21" i="8"/>
  <c r="E20" i="8"/>
  <c r="E19" i="8"/>
  <c r="E16" i="8"/>
  <c r="E15" i="8"/>
  <c r="E12" i="8"/>
  <c r="E11" i="8"/>
  <c r="E10" i="8"/>
  <c r="E7" i="8"/>
  <c r="E6" i="8"/>
  <c r="E5" i="8"/>
  <c r="E21" i="11"/>
  <c r="E20" i="11"/>
  <c r="E19" i="11"/>
  <c r="E16" i="11"/>
  <c r="E15" i="11"/>
  <c r="E12" i="11"/>
  <c r="E11" i="11"/>
  <c r="E10" i="11"/>
  <c r="E7" i="11"/>
  <c r="E6" i="11"/>
  <c r="E5" i="11"/>
  <c r="E21" i="10"/>
  <c r="E20" i="10"/>
  <c r="E19" i="10"/>
  <c r="E16" i="10"/>
  <c r="E15" i="10"/>
  <c r="E12" i="10"/>
  <c r="E11" i="10"/>
  <c r="E10" i="10"/>
  <c r="E7" i="10"/>
  <c r="E6" i="10"/>
  <c r="E5" i="10"/>
  <c r="E21" i="9"/>
  <c r="E20" i="9"/>
  <c r="E19" i="9"/>
  <c r="E16" i="9"/>
  <c r="E15" i="9"/>
  <c r="E12" i="9"/>
  <c r="E11" i="9"/>
  <c r="E10" i="9"/>
  <c r="E7" i="9"/>
  <c r="E6" i="9"/>
  <c r="E5" i="9"/>
  <c r="E21" i="3"/>
  <c r="E20" i="3"/>
  <c r="E19" i="3"/>
  <c r="E16" i="3"/>
  <c r="E15" i="3"/>
  <c r="E12" i="3"/>
  <c r="E11" i="3"/>
  <c r="E10" i="3"/>
  <c r="E7" i="3"/>
  <c r="E6" i="3"/>
  <c r="E5" i="3"/>
  <c r="E21" i="14"/>
  <c r="E20" i="14"/>
  <c r="E19" i="14"/>
  <c r="E16" i="14"/>
  <c r="E15" i="14"/>
  <c r="E12" i="14"/>
  <c r="E11" i="14"/>
  <c r="E10" i="14"/>
  <c r="E7" i="14"/>
  <c r="E6" i="14"/>
  <c r="E5" i="14"/>
  <c r="E21" i="17"/>
  <c r="E20" i="17"/>
  <c r="E19" i="17"/>
  <c r="E16" i="17"/>
  <c r="E15" i="17"/>
  <c r="E12" i="17"/>
  <c r="E11" i="17"/>
  <c r="E10" i="17"/>
  <c r="E7" i="17"/>
  <c r="E6" i="17"/>
  <c r="E5" i="17"/>
  <c r="E21" i="12"/>
  <c r="E20" i="12"/>
  <c r="E19" i="12"/>
  <c r="E16" i="12"/>
  <c r="E15" i="12"/>
  <c r="E12" i="12"/>
  <c r="E11" i="12"/>
  <c r="E10" i="12"/>
  <c r="E7" i="12"/>
  <c r="E6" i="12"/>
  <c r="E5" i="12"/>
  <c r="E21" i="16"/>
  <c r="E20" i="16"/>
  <c r="E19" i="16"/>
  <c r="E16" i="16"/>
  <c r="E15" i="16"/>
  <c r="E12" i="16"/>
  <c r="E11" i="16"/>
  <c r="E10" i="16"/>
  <c r="E7" i="16"/>
  <c r="E6" i="16"/>
  <c r="E5" i="16"/>
  <c r="E21" i="15"/>
  <c r="E20" i="15"/>
  <c r="E19" i="15"/>
  <c r="E16" i="15"/>
  <c r="E15" i="15"/>
  <c r="E12" i="15"/>
  <c r="E11" i="15"/>
  <c r="E10" i="15"/>
  <c r="E7" i="15"/>
  <c r="E6" i="15"/>
  <c r="E5" i="15"/>
  <c r="E21" i="13"/>
  <c r="E20" i="13"/>
  <c r="E19" i="13"/>
  <c r="E16" i="13"/>
  <c r="E15" i="13"/>
  <c r="E12" i="13"/>
  <c r="E11" i="13"/>
  <c r="E10" i="13"/>
  <c r="E7" i="13"/>
  <c r="E6" i="13"/>
  <c r="E5" i="13"/>
  <c r="E21" i="19"/>
  <c r="E20" i="19"/>
  <c r="E19" i="19"/>
  <c r="E16" i="19"/>
  <c r="E15" i="19"/>
  <c r="E12" i="19"/>
  <c r="E11" i="19"/>
  <c r="E10" i="19"/>
  <c r="E7" i="19"/>
  <c r="E6" i="19"/>
  <c r="E5" i="19"/>
  <c r="E21" i="20"/>
  <c r="E20" i="20"/>
  <c r="E19" i="20"/>
  <c r="E16" i="20"/>
  <c r="E15" i="20"/>
  <c r="E12" i="20"/>
  <c r="E11" i="20"/>
  <c r="E10" i="20"/>
  <c r="E7" i="20"/>
  <c r="E6" i="20"/>
  <c r="E5" i="20"/>
  <c r="E21" i="21"/>
  <c r="E20" i="21"/>
  <c r="E19" i="21"/>
  <c r="E16" i="21"/>
  <c r="E15" i="21"/>
  <c r="E12" i="21"/>
  <c r="E11" i="21"/>
  <c r="E10" i="21"/>
  <c r="E7" i="21"/>
  <c r="E6" i="21"/>
  <c r="E5" i="21"/>
  <c r="E21" i="22"/>
  <c r="E20" i="22"/>
  <c r="E19" i="22"/>
  <c r="E16" i="22"/>
  <c r="E15" i="22"/>
  <c r="E12" i="22"/>
  <c r="E11" i="22"/>
  <c r="E10" i="22"/>
  <c r="E7" i="22"/>
  <c r="E6" i="22"/>
  <c r="E5" i="22"/>
  <c r="E21" i="23"/>
  <c r="E20" i="23"/>
  <c r="E19" i="23"/>
  <c r="E16" i="23"/>
  <c r="E15" i="23"/>
  <c r="E12" i="23"/>
  <c r="E11" i="23"/>
  <c r="E10" i="23"/>
  <c r="E7" i="23"/>
  <c r="E6" i="23"/>
  <c r="E5" i="23"/>
  <c r="E21" i="24"/>
  <c r="E20" i="24"/>
  <c r="E19" i="24"/>
  <c r="E16" i="24"/>
  <c r="E15" i="24"/>
  <c r="E12" i="24"/>
  <c r="E11" i="24"/>
  <c r="E10" i="24"/>
  <c r="E7" i="24"/>
  <c r="E6" i="24"/>
  <c r="E5" i="24"/>
  <c r="E21" i="18"/>
  <c r="E20" i="18"/>
  <c r="E19" i="18"/>
  <c r="E16" i="18"/>
  <c r="E15" i="18"/>
  <c r="E12" i="18"/>
  <c r="E11" i="18"/>
  <c r="E10" i="18"/>
  <c r="E7" i="18"/>
  <c r="E6" i="18"/>
  <c r="E5" i="18"/>
  <c r="E21" i="25"/>
  <c r="E20" i="25"/>
  <c r="E19" i="25"/>
  <c r="E16" i="25"/>
  <c r="E15" i="25"/>
  <c r="E12" i="25"/>
  <c r="E11" i="25"/>
  <c r="E10" i="25"/>
  <c r="E7" i="25"/>
  <c r="E6" i="25"/>
  <c r="E5" i="25"/>
  <c r="E21" i="5"/>
  <c r="E20" i="5"/>
  <c r="E19" i="5"/>
  <c r="E16" i="5"/>
  <c r="E15" i="5"/>
  <c r="E12" i="5"/>
  <c r="E11" i="5"/>
  <c r="E10" i="5"/>
  <c r="E7" i="5"/>
  <c r="E6" i="5"/>
  <c r="E5" i="5"/>
  <c r="N20" i="1"/>
  <c r="N16" i="1"/>
  <c r="N17" i="2"/>
  <c r="N13" i="2"/>
  <c r="N8" i="2"/>
  <c r="N17" i="4"/>
  <c r="N13" i="4"/>
  <c r="N8" i="4"/>
  <c r="N17" i="6"/>
  <c r="N13" i="6"/>
  <c r="N8" i="6"/>
  <c r="N17" i="7"/>
  <c r="N13" i="7"/>
  <c r="N8" i="7"/>
  <c r="N17" i="8"/>
  <c r="N13" i="8"/>
  <c r="N8" i="8"/>
  <c r="N17" i="11"/>
  <c r="N13" i="11"/>
  <c r="N8" i="11"/>
  <c r="N17" i="10"/>
  <c r="N13" i="10"/>
  <c r="N8" i="10"/>
  <c r="N17" i="9"/>
  <c r="N13" i="9"/>
  <c r="N8" i="9"/>
  <c r="N17" i="3"/>
  <c r="N13" i="3"/>
  <c r="N8" i="3"/>
  <c r="N17" i="14"/>
  <c r="N13" i="14"/>
  <c r="N8" i="14"/>
  <c r="N17" i="17"/>
  <c r="N13" i="17"/>
  <c r="N8" i="17"/>
  <c r="N17" i="12"/>
  <c r="N13" i="12"/>
  <c r="N8" i="12"/>
  <c r="N17" i="16"/>
  <c r="N13" i="16"/>
  <c r="N8" i="16"/>
  <c r="N17" i="15"/>
  <c r="N13" i="15"/>
  <c r="N8" i="15"/>
  <c r="N17" i="13"/>
  <c r="N13" i="13"/>
  <c r="N8" i="13"/>
  <c r="N17" i="19"/>
  <c r="N13" i="19"/>
  <c r="N8" i="19"/>
  <c r="N17" i="20"/>
  <c r="N13" i="20"/>
  <c r="N8" i="20"/>
  <c r="N17" i="21"/>
  <c r="N13" i="21"/>
  <c r="N8" i="21"/>
  <c r="N17" i="22"/>
  <c r="N13" i="22"/>
  <c r="N8" i="22"/>
  <c r="N17" i="23"/>
  <c r="N13" i="23"/>
  <c r="N8" i="23"/>
  <c r="N17" i="24"/>
  <c r="N13" i="24"/>
  <c r="N8" i="24"/>
  <c r="N17" i="18"/>
  <c r="N13" i="18"/>
  <c r="N8" i="18"/>
  <c r="N17" i="25"/>
  <c r="N13" i="25"/>
  <c r="N8" i="25"/>
  <c r="N17" i="5"/>
  <c r="N13" i="5"/>
  <c r="N8" i="5"/>
  <c r="L17" i="2"/>
  <c r="L16" i="2"/>
  <c r="L13" i="2"/>
  <c r="L8" i="2"/>
  <c r="L17" i="4"/>
  <c r="L16" i="4"/>
  <c r="L13" i="4"/>
  <c r="L8" i="4"/>
  <c r="L17" i="6"/>
  <c r="L16" i="6"/>
  <c r="L13" i="6"/>
  <c r="L8" i="6"/>
  <c r="L17" i="7"/>
  <c r="L16" i="7"/>
  <c r="L13" i="7"/>
  <c r="L8" i="7"/>
  <c r="L17" i="8"/>
  <c r="L16" i="8"/>
  <c r="L13" i="8"/>
  <c r="L8" i="8"/>
  <c r="L17" i="11"/>
  <c r="L16" i="11"/>
  <c r="L13" i="11"/>
  <c r="L8" i="11"/>
  <c r="L17" i="10"/>
  <c r="L16" i="10"/>
  <c r="L13" i="10"/>
  <c r="L8" i="10"/>
  <c r="L17" i="9"/>
  <c r="L16" i="9"/>
  <c r="L13" i="9"/>
  <c r="L8" i="9"/>
  <c r="L17" i="3"/>
  <c r="L16" i="3"/>
  <c r="L13" i="3"/>
  <c r="L8" i="3"/>
  <c r="L17" i="14"/>
  <c r="L16" i="14"/>
  <c r="L13" i="14"/>
  <c r="L8" i="14"/>
  <c r="L17" i="17"/>
  <c r="L16" i="17"/>
  <c r="L13" i="17"/>
  <c r="L8" i="17"/>
  <c r="L17" i="12"/>
  <c r="L16" i="12"/>
  <c r="L13" i="12"/>
  <c r="L8" i="12"/>
  <c r="L17" i="16"/>
  <c r="L16" i="16"/>
  <c r="L13" i="16"/>
  <c r="L8" i="16"/>
  <c r="L17" i="15"/>
  <c r="L16" i="15"/>
  <c r="L13" i="15"/>
  <c r="L8" i="15"/>
  <c r="L17" i="13"/>
  <c r="L16" i="13"/>
  <c r="L13" i="13"/>
  <c r="L8" i="13"/>
  <c r="L17" i="19"/>
  <c r="L16" i="19"/>
  <c r="L13" i="19"/>
  <c r="L8" i="19"/>
  <c r="L17" i="20"/>
  <c r="L16" i="20"/>
  <c r="L13" i="20"/>
  <c r="L8" i="20"/>
  <c r="L17" i="21"/>
  <c r="L16" i="21"/>
  <c r="L13" i="21"/>
  <c r="L8" i="21"/>
  <c r="L17" i="22"/>
  <c r="L16" i="22"/>
  <c r="L13" i="22"/>
  <c r="L8" i="22"/>
  <c r="L17" i="23"/>
  <c r="L16" i="23"/>
  <c r="L13" i="23"/>
  <c r="L8" i="23"/>
  <c r="L17" i="24"/>
  <c r="L16" i="24"/>
  <c r="L13" i="24"/>
  <c r="L8" i="24"/>
  <c r="L17" i="18"/>
  <c r="L16" i="18"/>
  <c r="L13" i="18"/>
  <c r="L8" i="18"/>
  <c r="L17" i="25"/>
  <c r="L16" i="25"/>
  <c r="L13" i="25"/>
  <c r="L8" i="25"/>
  <c r="L17" i="5"/>
  <c r="L16" i="5"/>
  <c r="L13" i="5"/>
  <c r="L8" i="5"/>
  <c r="J17" i="2"/>
  <c r="J16" i="2"/>
  <c r="J13" i="2"/>
  <c r="J8" i="2"/>
  <c r="J17" i="4"/>
  <c r="J16" i="4"/>
  <c r="J13" i="4"/>
  <c r="J8" i="4"/>
  <c r="J17" i="6"/>
  <c r="J16" i="6"/>
  <c r="J13" i="6"/>
  <c r="J8" i="6"/>
  <c r="J17" i="7"/>
  <c r="J16" i="7"/>
  <c r="J13" i="7"/>
  <c r="J8" i="7"/>
  <c r="J17" i="8"/>
  <c r="J16" i="8"/>
  <c r="J13" i="8"/>
  <c r="J8" i="8"/>
  <c r="J17" i="11"/>
  <c r="J16" i="11"/>
  <c r="J13" i="11"/>
  <c r="J8" i="11"/>
  <c r="J17" i="10"/>
  <c r="J16" i="10"/>
  <c r="J13" i="10"/>
  <c r="J8" i="10"/>
  <c r="J17" i="9"/>
  <c r="J16" i="9"/>
  <c r="J13" i="9"/>
  <c r="J8" i="9"/>
  <c r="J17" i="3"/>
  <c r="J16" i="3"/>
  <c r="J13" i="3"/>
  <c r="J8" i="3"/>
  <c r="J17" i="14"/>
  <c r="J16" i="14"/>
  <c r="J13" i="14"/>
  <c r="J8" i="14"/>
  <c r="J17" i="17"/>
  <c r="J16" i="17"/>
  <c r="J13" i="17"/>
  <c r="J8" i="17"/>
  <c r="J17" i="12"/>
  <c r="J16" i="12"/>
  <c r="J13" i="12"/>
  <c r="J8" i="12"/>
  <c r="J17" i="16"/>
  <c r="J16" i="16"/>
  <c r="J13" i="16"/>
  <c r="J8" i="16"/>
  <c r="J17" i="15"/>
  <c r="J16" i="15"/>
  <c r="J13" i="15"/>
  <c r="J8" i="15"/>
  <c r="J17" i="13"/>
  <c r="J16" i="13"/>
  <c r="J13" i="13"/>
  <c r="J8" i="13"/>
  <c r="J17" i="19"/>
  <c r="J16" i="19"/>
  <c r="J13" i="19"/>
  <c r="J8" i="19"/>
  <c r="J17" i="20"/>
  <c r="J16" i="20"/>
  <c r="J13" i="20"/>
  <c r="J8" i="20"/>
  <c r="J17" i="21"/>
  <c r="J16" i="21"/>
  <c r="J13" i="21"/>
  <c r="J8" i="21"/>
  <c r="J17" i="22"/>
  <c r="J16" i="22"/>
  <c r="J13" i="22"/>
  <c r="J8" i="22"/>
  <c r="J17" i="23"/>
  <c r="J16" i="23"/>
  <c r="J13" i="23"/>
  <c r="J8" i="23"/>
  <c r="J17" i="24"/>
  <c r="J16" i="24"/>
  <c r="J13" i="24"/>
  <c r="J8" i="24"/>
  <c r="J17" i="18"/>
  <c r="J16" i="18"/>
  <c r="J13" i="18"/>
  <c r="J8" i="18"/>
  <c r="J17" i="25"/>
  <c r="J16" i="25"/>
  <c r="J13" i="25"/>
  <c r="J8" i="25"/>
  <c r="J17" i="5"/>
  <c r="J16" i="5"/>
  <c r="J13" i="5"/>
  <c r="J8" i="5"/>
  <c r="H17" i="2"/>
  <c r="H16" i="2"/>
  <c r="H13" i="2"/>
  <c r="H8" i="2"/>
  <c r="H17" i="4"/>
  <c r="H16" i="4"/>
  <c r="H13" i="4"/>
  <c r="H8" i="4"/>
  <c r="H17" i="6"/>
  <c r="H16" i="6"/>
  <c r="H13" i="6"/>
  <c r="H8" i="6"/>
  <c r="H17" i="7"/>
  <c r="H16" i="7"/>
  <c r="H13" i="7"/>
  <c r="H8" i="7"/>
  <c r="H17" i="8"/>
  <c r="H16" i="8"/>
  <c r="H13" i="8"/>
  <c r="H8" i="8"/>
  <c r="H17" i="11"/>
  <c r="H16" i="11"/>
  <c r="H13" i="11"/>
  <c r="H8" i="11"/>
  <c r="H17" i="10"/>
  <c r="H16" i="10"/>
  <c r="H13" i="10"/>
  <c r="H8" i="10"/>
  <c r="H17" i="9"/>
  <c r="H16" i="9"/>
  <c r="H13" i="9"/>
  <c r="H8" i="9"/>
  <c r="H17" i="3"/>
  <c r="H16" i="3"/>
  <c r="H13" i="3"/>
  <c r="H8" i="3"/>
  <c r="H17" i="14"/>
  <c r="H16" i="14"/>
  <c r="H13" i="14"/>
  <c r="H8" i="14"/>
  <c r="H17" i="17"/>
  <c r="H16" i="17"/>
  <c r="H13" i="17"/>
  <c r="H8" i="17"/>
  <c r="H17" i="12"/>
  <c r="H16" i="12"/>
  <c r="H13" i="12"/>
  <c r="H8" i="12"/>
  <c r="H17" i="16"/>
  <c r="H16" i="16"/>
  <c r="H13" i="16"/>
  <c r="H8" i="16"/>
  <c r="H17" i="15"/>
  <c r="H16" i="15"/>
  <c r="H13" i="15"/>
  <c r="H8" i="15"/>
  <c r="H17" i="13"/>
  <c r="H16" i="13"/>
  <c r="H13" i="13"/>
  <c r="H8" i="13"/>
  <c r="H17" i="19"/>
  <c r="H16" i="19"/>
  <c r="H13" i="19"/>
  <c r="H8" i="19"/>
  <c r="H17" i="20"/>
  <c r="H16" i="20"/>
  <c r="H13" i="20"/>
  <c r="H8" i="20"/>
  <c r="H17" i="21"/>
  <c r="H16" i="21"/>
  <c r="H13" i="21"/>
  <c r="H8" i="21"/>
  <c r="H17" i="22"/>
  <c r="H16" i="22"/>
  <c r="H13" i="22"/>
  <c r="H8" i="22"/>
  <c r="H17" i="23"/>
  <c r="H16" i="23"/>
  <c r="H13" i="23"/>
  <c r="H8" i="23"/>
  <c r="H17" i="24"/>
  <c r="H16" i="24"/>
  <c r="H13" i="24"/>
  <c r="H8" i="24"/>
  <c r="H17" i="18"/>
  <c r="H16" i="18"/>
  <c r="H13" i="18"/>
  <c r="H8" i="18"/>
  <c r="H17" i="25"/>
  <c r="H16" i="25"/>
  <c r="H13" i="25"/>
  <c r="H8" i="25"/>
  <c r="H17" i="5"/>
  <c r="H16" i="5"/>
  <c r="H13" i="5"/>
  <c r="H8" i="5"/>
  <c r="L20" i="1"/>
  <c r="L16" i="1"/>
  <c r="J24" i="1"/>
  <c r="J20" i="1"/>
  <c r="J16" i="1"/>
  <c r="J15" i="1"/>
  <c r="H24" i="1"/>
  <c r="H20" i="1"/>
  <c r="H16" i="1"/>
  <c r="H15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E24" i="1" l="1"/>
  <c r="E23" i="1"/>
  <c r="E22" i="1"/>
  <c r="E19" i="1"/>
  <c r="E18" i="1"/>
  <c r="E15" i="1"/>
  <c r="E14" i="1"/>
  <c r="E13" i="1"/>
  <c r="E10" i="1"/>
  <c r="E9" i="1"/>
  <c r="E8" i="1"/>
  <c r="N16" i="2" l="1"/>
  <c r="N16" i="4"/>
  <c r="N16" i="6"/>
  <c r="N16" i="7"/>
  <c r="N16" i="8"/>
  <c r="N16" i="11"/>
  <c r="N16" i="10"/>
  <c r="N16" i="9"/>
  <c r="N16" i="3"/>
  <c r="N16" i="14"/>
  <c r="N16" i="17"/>
  <c r="N16" i="12"/>
  <c r="N16" i="16"/>
  <c r="N16" i="15"/>
  <c r="N16" i="13"/>
  <c r="N16" i="19"/>
  <c r="N16" i="20"/>
  <c r="N16" i="21"/>
  <c r="N16" i="22"/>
  <c r="N16" i="23"/>
  <c r="N16" i="24"/>
  <c r="N16" i="18"/>
  <c r="N16" i="25"/>
  <c r="N16" i="5"/>
  <c r="N19" i="1"/>
  <c r="N18" i="1"/>
  <c r="J23" i="1" l="1"/>
  <c r="J22" i="1"/>
  <c r="J19" i="1"/>
  <c r="J18" i="1"/>
  <c r="J14" i="1"/>
  <c r="J13" i="1"/>
  <c r="J9" i="1"/>
  <c r="J8" i="1"/>
  <c r="H23" i="1"/>
  <c r="H22" i="1"/>
  <c r="H19" i="1"/>
  <c r="H18" i="1"/>
  <c r="H14" i="1"/>
  <c r="H13" i="1"/>
  <c r="H9" i="1"/>
  <c r="H8" i="1"/>
  <c r="N21" i="5" l="1"/>
  <c r="N20" i="5"/>
  <c r="N19" i="5"/>
  <c r="N15" i="5"/>
  <c r="N12" i="5"/>
  <c r="N11" i="5"/>
  <c r="N10" i="5"/>
  <c r="N7" i="5"/>
  <c r="N6" i="5"/>
  <c r="N5" i="5"/>
  <c r="N21" i="2"/>
  <c r="N20" i="2"/>
  <c r="N19" i="2"/>
  <c r="N15" i="2"/>
  <c r="N24" i="1"/>
  <c r="N23" i="1"/>
  <c r="N22" i="1"/>
  <c r="N15" i="1"/>
  <c r="N14" i="1"/>
  <c r="N13" i="1"/>
  <c r="N10" i="1"/>
  <c r="N9" i="1"/>
  <c r="N8" i="1"/>
  <c r="N15" i="4" l="1"/>
  <c r="N5" i="8"/>
  <c r="N21" i="25" l="1"/>
  <c r="N20" i="25"/>
  <c r="N19" i="25"/>
  <c r="N15" i="25"/>
  <c r="N12" i="25"/>
  <c r="N11" i="25"/>
  <c r="N10" i="25"/>
  <c r="N7" i="25"/>
  <c r="N6" i="25"/>
  <c r="N5" i="25"/>
  <c r="L21" i="25"/>
  <c r="L20" i="25"/>
  <c r="L19" i="25"/>
  <c r="L15" i="25"/>
  <c r="L12" i="25"/>
  <c r="L11" i="25"/>
  <c r="L10" i="25"/>
  <c r="L7" i="25"/>
  <c r="L6" i="25"/>
  <c r="L5" i="25"/>
  <c r="J21" i="25"/>
  <c r="J20" i="25"/>
  <c r="J19" i="25"/>
  <c r="J15" i="25"/>
  <c r="J12" i="25"/>
  <c r="J11" i="25"/>
  <c r="J10" i="25"/>
  <c r="J7" i="25"/>
  <c r="J6" i="25"/>
  <c r="J5" i="25"/>
  <c r="H21" i="25"/>
  <c r="H20" i="25"/>
  <c r="H19" i="25"/>
  <c r="H15" i="25"/>
  <c r="H12" i="25"/>
  <c r="H11" i="25"/>
  <c r="H10" i="25"/>
  <c r="H7" i="25"/>
  <c r="H6" i="25"/>
  <c r="N21" i="18"/>
  <c r="N20" i="18"/>
  <c r="N19" i="18"/>
  <c r="N15" i="18"/>
  <c r="N12" i="18"/>
  <c r="N11" i="18"/>
  <c r="N10" i="18"/>
  <c r="N7" i="18"/>
  <c r="N6" i="18"/>
  <c r="N5" i="18"/>
  <c r="L21" i="18"/>
  <c r="L20" i="18"/>
  <c r="L19" i="18"/>
  <c r="L15" i="18"/>
  <c r="L12" i="18"/>
  <c r="L11" i="18"/>
  <c r="L10" i="18"/>
  <c r="L7" i="18"/>
  <c r="L6" i="18"/>
  <c r="L5" i="18"/>
  <c r="J21" i="18"/>
  <c r="J20" i="18"/>
  <c r="J19" i="18"/>
  <c r="J15" i="18"/>
  <c r="J12" i="18"/>
  <c r="J11" i="18"/>
  <c r="J10" i="18"/>
  <c r="J7" i="18"/>
  <c r="J6" i="18"/>
  <c r="J5" i="18"/>
  <c r="H21" i="18"/>
  <c r="H20" i="18"/>
  <c r="H19" i="18"/>
  <c r="H15" i="18"/>
  <c r="H12" i="18"/>
  <c r="H11" i="18"/>
  <c r="H10" i="18"/>
  <c r="H7" i="18"/>
  <c r="H6" i="18"/>
  <c r="N21" i="24"/>
  <c r="N20" i="24"/>
  <c r="N19" i="24"/>
  <c r="N15" i="24"/>
  <c r="N12" i="24"/>
  <c r="N11" i="24"/>
  <c r="N10" i="24"/>
  <c r="N7" i="24"/>
  <c r="N6" i="24"/>
  <c r="N5" i="24"/>
  <c r="L21" i="24"/>
  <c r="L20" i="24"/>
  <c r="L19" i="24"/>
  <c r="L15" i="24"/>
  <c r="L12" i="24"/>
  <c r="L11" i="24"/>
  <c r="L10" i="24"/>
  <c r="L7" i="24"/>
  <c r="L6" i="24"/>
  <c r="L5" i="24"/>
  <c r="J21" i="24"/>
  <c r="J20" i="24"/>
  <c r="J19" i="24"/>
  <c r="J15" i="24"/>
  <c r="J12" i="24"/>
  <c r="J11" i="24"/>
  <c r="J10" i="24"/>
  <c r="J7" i="24"/>
  <c r="J6" i="24"/>
  <c r="J5" i="24"/>
  <c r="H21" i="24"/>
  <c r="H20" i="24"/>
  <c r="H19" i="24"/>
  <c r="H15" i="24"/>
  <c r="H12" i="24"/>
  <c r="H11" i="24"/>
  <c r="H10" i="24"/>
  <c r="H7" i="24"/>
  <c r="H6" i="24"/>
  <c r="N21" i="23"/>
  <c r="N20" i="23"/>
  <c r="N19" i="23"/>
  <c r="N15" i="23"/>
  <c r="N12" i="23"/>
  <c r="N11" i="23"/>
  <c r="N10" i="23"/>
  <c r="N7" i="23"/>
  <c r="N6" i="23"/>
  <c r="N5" i="23"/>
  <c r="L21" i="23"/>
  <c r="L20" i="23"/>
  <c r="L19" i="23"/>
  <c r="L15" i="23"/>
  <c r="L12" i="23"/>
  <c r="L11" i="23"/>
  <c r="L10" i="23"/>
  <c r="L7" i="23"/>
  <c r="L6" i="23"/>
  <c r="L5" i="23"/>
  <c r="J21" i="23"/>
  <c r="J20" i="23"/>
  <c r="J19" i="23"/>
  <c r="J15" i="23"/>
  <c r="J12" i="23"/>
  <c r="J11" i="23"/>
  <c r="J10" i="23"/>
  <c r="J7" i="23"/>
  <c r="J6" i="23"/>
  <c r="J5" i="23"/>
  <c r="H21" i="23"/>
  <c r="H20" i="23"/>
  <c r="H19" i="23"/>
  <c r="H15" i="23"/>
  <c r="H12" i="23"/>
  <c r="H11" i="23"/>
  <c r="H10" i="23"/>
  <c r="H7" i="23"/>
  <c r="H6" i="23"/>
  <c r="N21" i="22"/>
  <c r="N20" i="22"/>
  <c r="N19" i="22"/>
  <c r="N15" i="22"/>
  <c r="N12" i="22"/>
  <c r="N11" i="22"/>
  <c r="N10" i="22"/>
  <c r="N7" i="22"/>
  <c r="N6" i="22"/>
  <c r="N5" i="22"/>
  <c r="L21" i="22"/>
  <c r="L20" i="22"/>
  <c r="L19" i="22"/>
  <c r="L15" i="22"/>
  <c r="L12" i="22"/>
  <c r="L11" i="22"/>
  <c r="L10" i="22"/>
  <c r="L7" i="22"/>
  <c r="L6" i="22"/>
  <c r="L5" i="22"/>
  <c r="J21" i="22"/>
  <c r="J20" i="22"/>
  <c r="J19" i="22"/>
  <c r="J15" i="22"/>
  <c r="J12" i="22"/>
  <c r="J11" i="22"/>
  <c r="J10" i="22"/>
  <c r="J7" i="22"/>
  <c r="J6" i="22"/>
  <c r="J5" i="22"/>
  <c r="H21" i="22"/>
  <c r="H20" i="22"/>
  <c r="H19" i="22"/>
  <c r="H15" i="22"/>
  <c r="H12" i="22"/>
  <c r="H11" i="22"/>
  <c r="H10" i="22"/>
  <c r="H7" i="22"/>
  <c r="H6" i="22"/>
  <c r="N21" i="21"/>
  <c r="N20" i="21"/>
  <c r="N19" i="21"/>
  <c r="N15" i="21"/>
  <c r="N12" i="21"/>
  <c r="N11" i="21"/>
  <c r="N10" i="21"/>
  <c r="N7" i="21"/>
  <c r="N6" i="21"/>
  <c r="N5" i="21"/>
  <c r="L21" i="21"/>
  <c r="L20" i="21"/>
  <c r="L19" i="21"/>
  <c r="L15" i="21"/>
  <c r="L12" i="21"/>
  <c r="L11" i="21"/>
  <c r="L10" i="21"/>
  <c r="L7" i="21"/>
  <c r="L6" i="21"/>
  <c r="L5" i="21"/>
  <c r="J21" i="21"/>
  <c r="J20" i="21"/>
  <c r="J19" i="21"/>
  <c r="J15" i="21"/>
  <c r="J12" i="21"/>
  <c r="J11" i="21"/>
  <c r="J10" i="21"/>
  <c r="J7" i="21"/>
  <c r="J6" i="21"/>
  <c r="J5" i="21"/>
  <c r="H21" i="21"/>
  <c r="H20" i="21"/>
  <c r="H19" i="21"/>
  <c r="H15" i="21"/>
  <c r="H12" i="21"/>
  <c r="H11" i="21"/>
  <c r="H10" i="21"/>
  <c r="H7" i="21"/>
  <c r="H6" i="21"/>
  <c r="N21" i="20"/>
  <c r="N20" i="20"/>
  <c r="N19" i="20"/>
  <c r="N15" i="20"/>
  <c r="N12" i="20"/>
  <c r="N11" i="20"/>
  <c r="N10" i="20"/>
  <c r="N7" i="20"/>
  <c r="N6" i="20"/>
  <c r="N5" i="20"/>
  <c r="L21" i="20"/>
  <c r="L20" i="20"/>
  <c r="L19" i="20"/>
  <c r="L15" i="20"/>
  <c r="L12" i="20"/>
  <c r="L11" i="20"/>
  <c r="L10" i="20"/>
  <c r="L7" i="20"/>
  <c r="L6" i="20"/>
  <c r="L5" i="20"/>
  <c r="J21" i="20"/>
  <c r="J20" i="20"/>
  <c r="J19" i="20"/>
  <c r="J15" i="20"/>
  <c r="J12" i="20"/>
  <c r="J11" i="20"/>
  <c r="J10" i="20"/>
  <c r="J7" i="20"/>
  <c r="J6" i="20"/>
  <c r="J5" i="20"/>
  <c r="H21" i="20"/>
  <c r="H20" i="20"/>
  <c r="H19" i="20"/>
  <c r="H15" i="20"/>
  <c r="H12" i="20"/>
  <c r="H11" i="20"/>
  <c r="H10" i="20"/>
  <c r="H7" i="20"/>
  <c r="H6" i="20"/>
  <c r="N21" i="19"/>
  <c r="N20" i="19"/>
  <c r="N19" i="19"/>
  <c r="N15" i="19"/>
  <c r="N12" i="19"/>
  <c r="N11" i="19"/>
  <c r="N10" i="19"/>
  <c r="N7" i="19"/>
  <c r="N6" i="19"/>
  <c r="N5" i="19"/>
  <c r="L21" i="19"/>
  <c r="L20" i="19"/>
  <c r="L19" i="19"/>
  <c r="L15" i="19"/>
  <c r="L12" i="19"/>
  <c r="L11" i="19"/>
  <c r="L10" i="19"/>
  <c r="L7" i="19"/>
  <c r="L6" i="19"/>
  <c r="L5" i="19"/>
  <c r="J21" i="19"/>
  <c r="J20" i="19"/>
  <c r="J19" i="19"/>
  <c r="J15" i="19"/>
  <c r="J12" i="19"/>
  <c r="J11" i="19"/>
  <c r="J10" i="19"/>
  <c r="J7" i="19"/>
  <c r="J6" i="19"/>
  <c r="J5" i="19"/>
  <c r="H21" i="19"/>
  <c r="H20" i="19"/>
  <c r="H19" i="19"/>
  <c r="H15" i="19"/>
  <c r="H12" i="19"/>
  <c r="H11" i="19"/>
  <c r="H10" i="19"/>
  <c r="H7" i="19"/>
  <c r="H6" i="19"/>
  <c r="N21" i="13"/>
  <c r="N20" i="13"/>
  <c r="N19" i="13"/>
  <c r="N15" i="13"/>
  <c r="N12" i="13"/>
  <c r="N11" i="13"/>
  <c r="N10" i="13"/>
  <c r="N7" i="13"/>
  <c r="N6" i="13"/>
  <c r="N5" i="13"/>
  <c r="L21" i="13"/>
  <c r="L20" i="13"/>
  <c r="L19" i="13"/>
  <c r="L15" i="13"/>
  <c r="L12" i="13"/>
  <c r="L11" i="13"/>
  <c r="L10" i="13"/>
  <c r="L7" i="13"/>
  <c r="L6" i="13"/>
  <c r="L5" i="13"/>
  <c r="J21" i="13"/>
  <c r="J20" i="13"/>
  <c r="J19" i="13"/>
  <c r="J15" i="13"/>
  <c r="J12" i="13"/>
  <c r="J11" i="13"/>
  <c r="J10" i="13"/>
  <c r="J7" i="13"/>
  <c r="J6" i="13"/>
  <c r="J5" i="13"/>
  <c r="H21" i="13"/>
  <c r="H20" i="13"/>
  <c r="H19" i="13"/>
  <c r="H15" i="13"/>
  <c r="H12" i="13"/>
  <c r="H11" i="13"/>
  <c r="H10" i="13"/>
  <c r="H7" i="13"/>
  <c r="H6" i="13"/>
  <c r="N21" i="15"/>
  <c r="N20" i="15"/>
  <c r="N19" i="15"/>
  <c r="N15" i="15"/>
  <c r="N12" i="15"/>
  <c r="N11" i="15"/>
  <c r="N10" i="15"/>
  <c r="N7" i="15"/>
  <c r="N6" i="15"/>
  <c r="N5" i="15"/>
  <c r="L21" i="15"/>
  <c r="L20" i="15"/>
  <c r="L19" i="15"/>
  <c r="L15" i="15"/>
  <c r="L12" i="15"/>
  <c r="L11" i="15"/>
  <c r="L10" i="15"/>
  <c r="L7" i="15"/>
  <c r="L6" i="15"/>
  <c r="L5" i="15"/>
  <c r="J21" i="15"/>
  <c r="J20" i="15"/>
  <c r="J19" i="15"/>
  <c r="J15" i="15"/>
  <c r="J12" i="15"/>
  <c r="J11" i="15"/>
  <c r="J10" i="15"/>
  <c r="J7" i="15"/>
  <c r="J6" i="15"/>
  <c r="J5" i="15"/>
  <c r="H21" i="15"/>
  <c r="H20" i="15"/>
  <c r="H19" i="15"/>
  <c r="H15" i="15"/>
  <c r="H12" i="15"/>
  <c r="H11" i="15"/>
  <c r="H10" i="15"/>
  <c r="H7" i="15"/>
  <c r="H6" i="15"/>
  <c r="N21" i="16"/>
  <c r="N20" i="16"/>
  <c r="N19" i="16"/>
  <c r="N15" i="16"/>
  <c r="N12" i="16"/>
  <c r="N11" i="16"/>
  <c r="N10" i="16"/>
  <c r="N7" i="16"/>
  <c r="N6" i="16"/>
  <c r="N5" i="16"/>
  <c r="L21" i="16"/>
  <c r="L20" i="16"/>
  <c r="L19" i="16"/>
  <c r="L15" i="16"/>
  <c r="L12" i="16"/>
  <c r="L11" i="16"/>
  <c r="L10" i="16"/>
  <c r="L7" i="16"/>
  <c r="L6" i="16"/>
  <c r="L5" i="16"/>
  <c r="J21" i="16"/>
  <c r="J20" i="16"/>
  <c r="J19" i="16"/>
  <c r="J15" i="16"/>
  <c r="J12" i="16"/>
  <c r="J11" i="16"/>
  <c r="J10" i="16"/>
  <c r="J7" i="16"/>
  <c r="J6" i="16"/>
  <c r="J5" i="16"/>
  <c r="H21" i="16"/>
  <c r="H20" i="16"/>
  <c r="H19" i="16"/>
  <c r="H15" i="16"/>
  <c r="H12" i="16"/>
  <c r="H11" i="16"/>
  <c r="H10" i="16"/>
  <c r="H7" i="16"/>
  <c r="H6" i="16"/>
  <c r="N21" i="12"/>
  <c r="N20" i="12"/>
  <c r="N19" i="12"/>
  <c r="N15" i="12"/>
  <c r="N12" i="12"/>
  <c r="N11" i="12"/>
  <c r="N10" i="12"/>
  <c r="N7" i="12"/>
  <c r="N6" i="12"/>
  <c r="N5" i="12"/>
  <c r="L21" i="12"/>
  <c r="L20" i="12"/>
  <c r="L19" i="12"/>
  <c r="L15" i="12"/>
  <c r="L12" i="12"/>
  <c r="L11" i="12"/>
  <c r="L10" i="12"/>
  <c r="L7" i="12"/>
  <c r="L6" i="12"/>
  <c r="L5" i="12"/>
  <c r="J21" i="12"/>
  <c r="J20" i="12"/>
  <c r="J19" i="12"/>
  <c r="J15" i="12"/>
  <c r="J12" i="12"/>
  <c r="J11" i="12"/>
  <c r="J10" i="12"/>
  <c r="J7" i="12"/>
  <c r="J6" i="12"/>
  <c r="J5" i="12"/>
  <c r="H21" i="12"/>
  <c r="H20" i="12"/>
  <c r="H19" i="12"/>
  <c r="H15" i="12"/>
  <c r="H12" i="12"/>
  <c r="H11" i="12"/>
  <c r="H10" i="12"/>
  <c r="H7" i="12"/>
  <c r="H6" i="12"/>
  <c r="N21" i="17"/>
  <c r="N20" i="17"/>
  <c r="N19" i="17"/>
  <c r="N15" i="17"/>
  <c r="N12" i="17"/>
  <c r="N11" i="17"/>
  <c r="N10" i="17"/>
  <c r="N7" i="17"/>
  <c r="N6" i="17"/>
  <c r="N5" i="17"/>
  <c r="L21" i="17"/>
  <c r="L20" i="17"/>
  <c r="L19" i="17"/>
  <c r="L15" i="17"/>
  <c r="L12" i="17"/>
  <c r="L11" i="17"/>
  <c r="L10" i="17"/>
  <c r="L7" i="17"/>
  <c r="L6" i="17"/>
  <c r="L5" i="17"/>
  <c r="J21" i="17"/>
  <c r="J20" i="17"/>
  <c r="J19" i="17"/>
  <c r="J15" i="17"/>
  <c r="J12" i="17"/>
  <c r="J11" i="17"/>
  <c r="J10" i="17"/>
  <c r="J7" i="17"/>
  <c r="J6" i="17"/>
  <c r="J5" i="17"/>
  <c r="H21" i="17"/>
  <c r="H20" i="17"/>
  <c r="H19" i="17"/>
  <c r="H15" i="17"/>
  <c r="H12" i="17"/>
  <c r="H11" i="17"/>
  <c r="H10" i="17"/>
  <c r="H7" i="17"/>
  <c r="H6" i="17"/>
  <c r="N21" i="14"/>
  <c r="N20" i="14"/>
  <c r="N19" i="14"/>
  <c r="N15" i="14"/>
  <c r="N12" i="14"/>
  <c r="N11" i="14"/>
  <c r="N10" i="14"/>
  <c r="N7" i="14"/>
  <c r="N6" i="14"/>
  <c r="N5" i="14"/>
  <c r="L21" i="14"/>
  <c r="L20" i="14"/>
  <c r="L19" i="14"/>
  <c r="L15" i="14"/>
  <c r="L12" i="14"/>
  <c r="L11" i="14"/>
  <c r="L10" i="14"/>
  <c r="L7" i="14"/>
  <c r="L6" i="14"/>
  <c r="L5" i="14"/>
  <c r="J21" i="14"/>
  <c r="J20" i="14"/>
  <c r="J19" i="14"/>
  <c r="J15" i="14"/>
  <c r="J12" i="14"/>
  <c r="J11" i="14"/>
  <c r="J10" i="14"/>
  <c r="J7" i="14"/>
  <c r="J6" i="14"/>
  <c r="J5" i="14"/>
  <c r="H21" i="14"/>
  <c r="H20" i="14"/>
  <c r="H19" i="14"/>
  <c r="H15" i="14"/>
  <c r="H12" i="14"/>
  <c r="H11" i="14"/>
  <c r="H10" i="14"/>
  <c r="H7" i="14"/>
  <c r="H6" i="14"/>
  <c r="N21" i="3"/>
  <c r="N20" i="3"/>
  <c r="N19" i="3"/>
  <c r="N15" i="3"/>
  <c r="N12" i="3"/>
  <c r="N11" i="3"/>
  <c r="N10" i="3"/>
  <c r="N7" i="3"/>
  <c r="N6" i="3"/>
  <c r="N5" i="3"/>
  <c r="L21" i="3"/>
  <c r="L20" i="3"/>
  <c r="L19" i="3"/>
  <c r="L15" i="3"/>
  <c r="L12" i="3"/>
  <c r="L11" i="3"/>
  <c r="L10" i="3"/>
  <c r="L7" i="3"/>
  <c r="L6" i="3"/>
  <c r="L5" i="3"/>
  <c r="J21" i="3"/>
  <c r="J20" i="3"/>
  <c r="J19" i="3"/>
  <c r="J15" i="3"/>
  <c r="J12" i="3"/>
  <c r="J11" i="3"/>
  <c r="J10" i="3"/>
  <c r="J7" i="3"/>
  <c r="J6" i="3"/>
  <c r="J5" i="3"/>
  <c r="H21" i="3"/>
  <c r="H20" i="3"/>
  <c r="H19" i="3"/>
  <c r="H15" i="3"/>
  <c r="H12" i="3"/>
  <c r="H11" i="3"/>
  <c r="H10" i="3"/>
  <c r="H7" i="3"/>
  <c r="H6" i="3"/>
  <c r="N21" i="9"/>
  <c r="N20" i="9"/>
  <c r="N19" i="9"/>
  <c r="N15" i="9"/>
  <c r="N12" i="9"/>
  <c r="N11" i="9"/>
  <c r="N10" i="9"/>
  <c r="N7" i="9"/>
  <c r="N6" i="9"/>
  <c r="N5" i="9"/>
  <c r="L21" i="9"/>
  <c r="L20" i="9"/>
  <c r="L19" i="9"/>
  <c r="L15" i="9"/>
  <c r="L12" i="9"/>
  <c r="L11" i="9"/>
  <c r="L10" i="9"/>
  <c r="L7" i="9"/>
  <c r="L6" i="9"/>
  <c r="L5" i="9"/>
  <c r="J21" i="9"/>
  <c r="J20" i="9"/>
  <c r="J19" i="9"/>
  <c r="J15" i="9"/>
  <c r="J12" i="9"/>
  <c r="J11" i="9"/>
  <c r="J10" i="9"/>
  <c r="J7" i="9"/>
  <c r="J6" i="9"/>
  <c r="J5" i="9"/>
  <c r="H21" i="9"/>
  <c r="H20" i="9"/>
  <c r="H19" i="9"/>
  <c r="H15" i="9"/>
  <c r="H12" i="9"/>
  <c r="H11" i="9"/>
  <c r="H10" i="9"/>
  <c r="H7" i="9"/>
  <c r="H6" i="9"/>
  <c r="N21" i="10"/>
  <c r="N20" i="10"/>
  <c r="N19" i="10"/>
  <c r="N15" i="10"/>
  <c r="N12" i="10"/>
  <c r="N11" i="10"/>
  <c r="N10" i="10"/>
  <c r="N7" i="10"/>
  <c r="N6" i="10"/>
  <c r="N5" i="10"/>
  <c r="L21" i="10"/>
  <c r="L20" i="10"/>
  <c r="L19" i="10"/>
  <c r="L15" i="10"/>
  <c r="L12" i="10"/>
  <c r="L11" i="10"/>
  <c r="L10" i="10"/>
  <c r="L7" i="10"/>
  <c r="L6" i="10"/>
  <c r="L5" i="10"/>
  <c r="J21" i="10"/>
  <c r="J20" i="10"/>
  <c r="J19" i="10"/>
  <c r="J15" i="10"/>
  <c r="J12" i="10"/>
  <c r="J11" i="10"/>
  <c r="J10" i="10"/>
  <c r="J7" i="10"/>
  <c r="J6" i="10"/>
  <c r="J5" i="10"/>
  <c r="H21" i="10"/>
  <c r="H20" i="10"/>
  <c r="H19" i="10"/>
  <c r="H15" i="10"/>
  <c r="H12" i="10"/>
  <c r="H11" i="10"/>
  <c r="H10" i="10"/>
  <c r="H7" i="10"/>
  <c r="H6" i="10"/>
  <c r="N21" i="11"/>
  <c r="N20" i="11"/>
  <c r="N19" i="11"/>
  <c r="N15" i="11"/>
  <c r="N12" i="11"/>
  <c r="N11" i="11"/>
  <c r="N10" i="11"/>
  <c r="N7" i="11"/>
  <c r="N6" i="11"/>
  <c r="N5" i="11"/>
  <c r="L21" i="11"/>
  <c r="L20" i="11"/>
  <c r="L19" i="11"/>
  <c r="L15" i="11"/>
  <c r="L12" i="11"/>
  <c r="L11" i="11"/>
  <c r="L10" i="11"/>
  <c r="L7" i="11"/>
  <c r="L6" i="11"/>
  <c r="L5" i="11"/>
  <c r="J21" i="11"/>
  <c r="J20" i="11"/>
  <c r="J19" i="11"/>
  <c r="J15" i="11"/>
  <c r="J12" i="11"/>
  <c r="J11" i="11"/>
  <c r="J10" i="11"/>
  <c r="J7" i="11"/>
  <c r="J6" i="11"/>
  <c r="J5" i="11"/>
  <c r="H21" i="11"/>
  <c r="H20" i="11"/>
  <c r="H19" i="11"/>
  <c r="H15" i="11"/>
  <c r="H12" i="11"/>
  <c r="H11" i="11"/>
  <c r="H10" i="11"/>
  <c r="H7" i="11"/>
  <c r="H6" i="11"/>
  <c r="N21" i="8"/>
  <c r="N20" i="8"/>
  <c r="N19" i="8"/>
  <c r="N15" i="8"/>
  <c r="N12" i="8"/>
  <c r="N11" i="8"/>
  <c r="N10" i="8"/>
  <c r="N7" i="8"/>
  <c r="N6" i="8"/>
  <c r="L21" i="8"/>
  <c r="L20" i="8"/>
  <c r="L19" i="8"/>
  <c r="L15" i="8"/>
  <c r="L12" i="8"/>
  <c r="L11" i="8"/>
  <c r="L10" i="8"/>
  <c r="L7" i="8"/>
  <c r="L6" i="8"/>
  <c r="L5" i="8"/>
  <c r="J21" i="8"/>
  <c r="J20" i="8"/>
  <c r="J19" i="8"/>
  <c r="J15" i="8"/>
  <c r="J12" i="8"/>
  <c r="J11" i="8"/>
  <c r="J10" i="8"/>
  <c r="J7" i="8"/>
  <c r="J6" i="8"/>
  <c r="J5" i="8"/>
  <c r="H21" i="8"/>
  <c r="H20" i="8"/>
  <c r="H19" i="8"/>
  <c r="H15" i="8"/>
  <c r="H12" i="8"/>
  <c r="H11" i="8"/>
  <c r="H10" i="8"/>
  <c r="H7" i="8"/>
  <c r="H6" i="8"/>
  <c r="N21" i="7"/>
  <c r="N20" i="7"/>
  <c r="N19" i="7"/>
  <c r="N15" i="7"/>
  <c r="N12" i="7"/>
  <c r="N11" i="7"/>
  <c r="N10" i="7"/>
  <c r="N7" i="7"/>
  <c r="N6" i="7"/>
  <c r="N5" i="7"/>
  <c r="L21" i="7"/>
  <c r="L20" i="7"/>
  <c r="L19" i="7"/>
  <c r="L15" i="7"/>
  <c r="L12" i="7"/>
  <c r="L11" i="7"/>
  <c r="L10" i="7"/>
  <c r="L7" i="7"/>
  <c r="L6" i="7"/>
  <c r="L5" i="7"/>
  <c r="J21" i="7"/>
  <c r="J20" i="7"/>
  <c r="J19" i="7"/>
  <c r="J15" i="7"/>
  <c r="J12" i="7"/>
  <c r="J11" i="7"/>
  <c r="J10" i="7"/>
  <c r="J7" i="7"/>
  <c r="J6" i="7"/>
  <c r="J5" i="7"/>
  <c r="H21" i="7"/>
  <c r="H20" i="7"/>
  <c r="H19" i="7"/>
  <c r="H15" i="7"/>
  <c r="H12" i="7"/>
  <c r="H11" i="7"/>
  <c r="H10" i="7"/>
  <c r="H7" i="7"/>
  <c r="H6" i="7"/>
  <c r="N21" i="6"/>
  <c r="N20" i="6"/>
  <c r="N19" i="6"/>
  <c r="N15" i="6"/>
  <c r="N12" i="6"/>
  <c r="N11" i="6"/>
  <c r="N10" i="6"/>
  <c r="N7" i="6"/>
  <c r="N6" i="6"/>
  <c r="N5" i="6"/>
  <c r="L21" i="6"/>
  <c r="L20" i="6"/>
  <c r="L19" i="6"/>
  <c r="L15" i="6"/>
  <c r="L12" i="6"/>
  <c r="L11" i="6"/>
  <c r="L10" i="6"/>
  <c r="L7" i="6"/>
  <c r="L6" i="6"/>
  <c r="L5" i="6"/>
  <c r="J21" i="6"/>
  <c r="J20" i="6"/>
  <c r="J19" i="6"/>
  <c r="J15" i="6"/>
  <c r="J12" i="6"/>
  <c r="J11" i="6"/>
  <c r="J10" i="6"/>
  <c r="J7" i="6"/>
  <c r="J6" i="6"/>
  <c r="J5" i="6"/>
  <c r="H21" i="6"/>
  <c r="H20" i="6"/>
  <c r="H19" i="6"/>
  <c r="H15" i="6"/>
  <c r="H12" i="6"/>
  <c r="H11" i="6"/>
  <c r="H10" i="6"/>
  <c r="H7" i="6"/>
  <c r="H6" i="6"/>
  <c r="N21" i="4"/>
  <c r="N20" i="4"/>
  <c r="N19" i="4"/>
  <c r="N12" i="4"/>
  <c r="N11" i="4"/>
  <c r="N10" i="4"/>
  <c r="N7" i="4"/>
  <c r="N6" i="4"/>
  <c r="N5" i="4"/>
  <c r="L21" i="4"/>
  <c r="L20" i="4"/>
  <c r="L19" i="4"/>
  <c r="L15" i="4"/>
  <c r="L12" i="4"/>
  <c r="L11" i="4"/>
  <c r="L10" i="4"/>
  <c r="L7" i="4"/>
  <c r="L6" i="4"/>
  <c r="L5" i="4"/>
  <c r="J21" i="4"/>
  <c r="J20" i="4"/>
  <c r="J19" i="4"/>
  <c r="J15" i="4"/>
  <c r="J12" i="4"/>
  <c r="J11" i="4"/>
  <c r="J10" i="4"/>
  <c r="J7" i="4"/>
  <c r="J6" i="4"/>
  <c r="J5" i="4"/>
  <c r="H21" i="4"/>
  <c r="H20" i="4"/>
  <c r="H19" i="4"/>
  <c r="H15" i="4"/>
  <c r="H12" i="4"/>
  <c r="H11" i="4"/>
  <c r="H10" i="4"/>
  <c r="H7" i="4"/>
  <c r="H6" i="4"/>
  <c r="N12" i="2"/>
  <c r="N11" i="2"/>
  <c r="N10" i="2"/>
  <c r="N7" i="2"/>
  <c r="N6" i="2"/>
  <c r="N5" i="2"/>
  <c r="L21" i="2"/>
  <c r="L20" i="2"/>
  <c r="L19" i="2"/>
  <c r="L15" i="2"/>
  <c r="L12" i="2"/>
  <c r="L11" i="2"/>
  <c r="L10" i="2"/>
  <c r="L7" i="2"/>
  <c r="L6" i="2"/>
  <c r="L5" i="2"/>
  <c r="J21" i="2"/>
  <c r="J20" i="2"/>
  <c r="J19" i="2"/>
  <c r="J15" i="2"/>
  <c r="J12" i="2"/>
  <c r="J11" i="2"/>
  <c r="J10" i="2"/>
  <c r="J7" i="2"/>
  <c r="J6" i="2"/>
  <c r="J5" i="2"/>
  <c r="H21" i="2"/>
  <c r="H19" i="2"/>
  <c r="H15" i="2"/>
  <c r="H12" i="2"/>
  <c r="H11" i="2"/>
  <c r="H10" i="2"/>
  <c r="H7" i="2"/>
  <c r="H6" i="2"/>
  <c r="L21" i="5"/>
  <c r="L20" i="5"/>
  <c r="L19" i="5"/>
  <c r="L15" i="5"/>
  <c r="L12" i="5"/>
  <c r="L11" i="5"/>
  <c r="L10" i="5"/>
  <c r="L7" i="5"/>
  <c r="L6" i="5"/>
  <c r="L5" i="5"/>
  <c r="J21" i="5"/>
  <c r="J20" i="5"/>
  <c r="J19" i="5"/>
  <c r="J15" i="5"/>
  <c r="J12" i="5"/>
  <c r="J11" i="5"/>
  <c r="J10" i="5"/>
  <c r="J7" i="5"/>
  <c r="J6" i="5"/>
  <c r="J5" i="5"/>
  <c r="H21" i="5"/>
  <c r="H12" i="5"/>
  <c r="H7" i="5"/>
  <c r="H20" i="5" l="1"/>
  <c r="H19" i="5"/>
  <c r="H15" i="5"/>
  <c r="H11" i="5"/>
  <c r="H10" i="5"/>
  <c r="H6" i="5"/>
  <c r="L23" i="1" l="1"/>
  <c r="L24" i="1"/>
  <c r="L22" i="1"/>
  <c r="L19" i="1"/>
  <c r="L18" i="1"/>
  <c r="L15" i="1" l="1"/>
  <c r="L14" i="1"/>
  <c r="L13" i="1"/>
  <c r="L10" i="1"/>
  <c r="L9" i="1"/>
  <c r="L8" i="1"/>
</calcChain>
</file>

<file path=xl/sharedStrings.xml><?xml version="1.0" encoding="utf-8"?>
<sst xmlns="http://schemas.openxmlformats.org/spreadsheetml/2006/main" count="850" uniqueCount="29">
  <si>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</si>
  <si>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</si>
  <si>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</si>
  <si>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</si>
  <si>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</si>
  <si>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</si>
  <si>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</si>
  <si>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PY 2017-2018 Performance Goals</t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</si>
  <si>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</si>
  <si>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</si>
  <si>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</si>
  <si>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</si>
  <si>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</si>
  <si>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</si>
  <si>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PY 2017-2018  Performance Goals</t>
  </si>
  <si>
    <t xml:space="preserve">PY2017-2018  4th Quarter Performance </t>
  </si>
  <si>
    <t xml:space="preserve"> PY 2017-2018 % of Performance Goal Met For Q4</t>
  </si>
  <si>
    <t xml:space="preserve">PY2018-2019  1st Quarter Performance </t>
  </si>
  <si>
    <t xml:space="preserve"> PY 2018-2019 % of Performance Goal Met For Q1</t>
  </si>
  <si>
    <t xml:space="preserve">PY2018-2019  2nd Quarter Performance </t>
  </si>
  <si>
    <t xml:space="preserve"> PY 2018-2019 % of Performance Goal Met For Q2</t>
  </si>
  <si>
    <t xml:space="preserve">PY2018-2019  3rd Quarter Performance </t>
  </si>
  <si>
    <t xml:space="preserve"> PY 2018-2019 % of Performance Goal Met For Q3</t>
  </si>
  <si>
    <t xml:space="preserve">PY2018-2019  4th Quarter Performance </t>
  </si>
  <si>
    <t xml:space="preserve"> PY 2018-2019 % of Performance Goal Met For Q4</t>
  </si>
  <si>
    <t>PY 2018-2019 Performance Goals</t>
  </si>
  <si>
    <t>Credential Attainment Rate</t>
  </si>
  <si>
    <t xml:space="preserve">Dislocated Workers:  </t>
  </si>
  <si>
    <t>Youth: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</si>
</sst>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0" borderId="22" xfId="0" applyNumberFormat="1" applyFont="1" applyBorder="1" applyAlignment="1">
      <alignment wrapText="1"/>
    </xf>
    <xf numFmtId="0" fontId="3" fillId="4" borderId="2" xfId="0" applyFont="1" applyFill="1" applyBorder="1"/>
    <xf numFmtId="0" fontId="0" fillId="0" borderId="21" xfId="0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8" fillId="11" borderId="10" xfId="0" applyNumberFormat="1" applyFont="1" applyFill="1" applyBorder="1" applyAlignment="1">
      <alignment vertical="center"/>
    </xf>
    <xf numFmtId="2" fontId="8" fillId="11" borderId="18" xfId="0" applyNumberFormat="1" applyFon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10" fontId="6" fillId="4" borderId="17" xfId="0" applyNumberFormat="1" applyFon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10" fontId="6" fillId="4" borderId="16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8" fillId="11" borderId="3" xfId="0" applyNumberFormat="1" applyFont="1" applyFill="1" applyBorder="1" applyAlignment="1">
      <alignment vertical="center"/>
    </xf>
    <xf numFmtId="2" fontId="8" fillId="11" borderId="19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8" fillId="0" borderId="3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8" fillId="11" borderId="3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4" fontId="8" fillId="0" borderId="28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8" fillId="11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0" fontId="3" fillId="0" borderId="0" xfId="0" applyFont="1"/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1875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2" sqref="C32"/>
    </sheetView>
  </sheetViews>
  <sheetFormatPr defaultRowHeight="15" x14ac:dyDescent="0.25"/>
  <cols>
    <col min="2" max="2" width="9.140625" style="27"/>
    <col min="3" max="3" width="40.42578125" customWidth="1"/>
    <col min="4" max="6" width="13.85546875" hidden="1" customWidth="1"/>
    <col min="7" max="9" width="13.85546875" customWidth="1"/>
    <col min="10" max="11" width="13.85546875" style="27" customWidth="1"/>
    <col min="12" max="12" width="13.85546875" style="16" customWidth="1"/>
    <col min="13" max="15" width="13.85546875" customWidth="1"/>
  </cols>
  <sheetData>
    <row r="1" spans="3:18" ht="17.25" customHeight="1" x14ac:dyDescent="0.25">
      <c r="C1" s="103"/>
      <c r="D1" s="27"/>
      <c r="E1" s="27"/>
      <c r="F1" s="16"/>
      <c r="J1"/>
      <c r="K1"/>
      <c r="L1"/>
      <c r="M1" s="27"/>
      <c r="N1" s="27"/>
      <c r="O1" s="16"/>
    </row>
    <row r="2" spans="3:18" ht="17.25" hidden="1" customHeight="1" x14ac:dyDescent="0.25">
      <c r="C2" s="103"/>
      <c r="D2" s="27"/>
      <c r="E2" s="27"/>
      <c r="F2" s="16"/>
      <c r="J2"/>
      <c r="K2"/>
      <c r="L2"/>
      <c r="M2" s="27"/>
      <c r="N2" s="27"/>
      <c r="O2" s="16"/>
    </row>
    <row r="3" spans="3:18" ht="17.25" hidden="1" customHeight="1" x14ac:dyDescent="0.25">
      <c r="C3" s="103"/>
      <c r="D3" s="27"/>
      <c r="E3" s="27"/>
      <c r="F3" s="16"/>
      <c r="J3"/>
      <c r="K3"/>
      <c r="L3"/>
      <c r="M3" s="27"/>
      <c r="N3" s="27"/>
      <c r="O3" s="16"/>
    </row>
    <row r="4" spans="3:18" ht="17.25" hidden="1" customHeight="1" x14ac:dyDescent="0.25">
      <c r="C4" s="103"/>
      <c r="D4" s="27"/>
      <c r="E4" s="27"/>
      <c r="F4" s="16"/>
      <c r="J4"/>
      <c r="K4"/>
      <c r="L4"/>
      <c r="M4" s="27"/>
      <c r="N4" s="27"/>
      <c r="O4" s="16"/>
    </row>
    <row r="5" spans="3:18" ht="20.100000000000001" customHeight="1" thickBot="1" x14ac:dyDescent="0.3">
      <c r="C5" s="113" t="str">
        <f ca="1">MID(CELL("Filename",I7),SEARCH("]",CELL("Filename",I7),1)+1,32)</f>
        <v>Statewide</v>
      </c>
      <c r="D5" s="27"/>
      <c r="E5" s="27"/>
      <c r="F5" s="16"/>
      <c r="J5"/>
      <c r="K5"/>
      <c r="L5"/>
      <c r="M5" s="27"/>
      <c r="N5" s="27"/>
      <c r="O5" s="16"/>
    </row>
    <row r="6" spans="3:18" ht="75.75" thickBot="1" x14ac:dyDescent="0.3">
      <c r="C6" s="18" t="s">
        <v>0</v>
      </c>
      <c r="D6" s="19" t="s">
        <v>15</v>
      </c>
      <c r="E6" s="20" t="s">
        <v>16</v>
      </c>
      <c r="F6" s="52" t="s">
        <v>7</v>
      </c>
      <c r="G6" s="54" t="s">
        <v>17</v>
      </c>
      <c r="H6" s="20" t="s">
        <v>18</v>
      </c>
      <c r="I6" s="19" t="s">
        <v>19</v>
      </c>
      <c r="J6" s="20" t="s">
        <v>20</v>
      </c>
      <c r="K6" s="19" t="s">
        <v>21</v>
      </c>
      <c r="L6" s="20" t="s">
        <v>22</v>
      </c>
      <c r="M6" s="19" t="s">
        <v>23</v>
      </c>
      <c r="N6" s="20" t="s">
        <v>24</v>
      </c>
      <c r="O6" s="15" t="s">
        <v>25</v>
      </c>
      <c r="P6" s="44"/>
      <c r="Q6" s="44"/>
      <c r="R6" s="44"/>
    </row>
    <row r="7" spans="3:18" ht="20.100000000000001" customHeight="1" thickBot="1" x14ac:dyDescent="0.3">
      <c r="C7" s="5" t="s">
        <v>1</v>
      </c>
      <c r="D7" s="21"/>
      <c r="E7" s="21"/>
      <c r="F7" s="53"/>
      <c r="G7" s="55"/>
      <c r="H7" s="6"/>
      <c r="I7" s="6"/>
      <c r="J7" s="6"/>
      <c r="K7" s="21"/>
      <c r="L7" s="21"/>
      <c r="M7" s="21"/>
      <c r="N7" s="21"/>
      <c r="O7" s="17"/>
      <c r="P7" s="44"/>
      <c r="Q7" s="44"/>
      <c r="R7" s="44"/>
    </row>
    <row r="8" spans="3:18" ht="20.100000000000001" customHeight="1" x14ac:dyDescent="0.25">
      <c r="C8" s="4" t="s">
        <v>2</v>
      </c>
      <c r="D8" s="65">
        <v>88.4</v>
      </c>
      <c r="E8" s="63">
        <f>D8/F8*100</f>
        <v>99.325842696629223</v>
      </c>
      <c r="F8" s="66">
        <v>89</v>
      </c>
      <c r="G8" s="67">
        <v>88.7</v>
      </c>
      <c r="H8" s="63">
        <f>G8/$O8*100</f>
        <v>104.35294117647058</v>
      </c>
      <c r="I8" s="63">
        <v>89.1</v>
      </c>
      <c r="J8" s="63">
        <f>I8/$O8*100</f>
        <v>104.8235294117647</v>
      </c>
      <c r="K8" s="65">
        <v>87</v>
      </c>
      <c r="L8" s="63">
        <f>K8/O8*100</f>
        <v>102.35294117647058</v>
      </c>
      <c r="M8" s="65">
        <v>85.7</v>
      </c>
      <c r="N8" s="63">
        <f>M8/O8*100</f>
        <v>100.82352941176471</v>
      </c>
      <c r="O8" s="68">
        <v>85</v>
      </c>
      <c r="P8" s="44"/>
      <c r="Q8" s="45"/>
      <c r="R8" s="44"/>
    </row>
    <row r="9" spans="3:18" ht="20.100000000000001" customHeight="1" x14ac:dyDescent="0.25">
      <c r="C9" s="3" t="s">
        <v>3</v>
      </c>
      <c r="D9" s="112">
        <v>7605</v>
      </c>
      <c r="E9" s="63">
        <f>D9/F9*100</f>
        <v>96.878980891719749</v>
      </c>
      <c r="F9" s="70">
        <v>7850</v>
      </c>
      <c r="G9" s="71">
        <v>7800</v>
      </c>
      <c r="H9" s="63">
        <f>G9/$O9*100</f>
        <v>113.86861313868613</v>
      </c>
      <c r="I9" s="72">
        <v>8088</v>
      </c>
      <c r="J9" s="63">
        <f>I9/$O9*100</f>
        <v>118.07299270072993</v>
      </c>
      <c r="K9" s="69">
        <v>8319</v>
      </c>
      <c r="L9" s="63">
        <f>K9/O9*100</f>
        <v>121.44525547445255</v>
      </c>
      <c r="M9" s="69">
        <v>8272</v>
      </c>
      <c r="N9" s="63">
        <f>M9/O9*100</f>
        <v>120.75912408759125</v>
      </c>
      <c r="O9" s="73">
        <v>6850</v>
      </c>
      <c r="P9" s="44"/>
      <c r="Q9" s="45"/>
      <c r="R9" s="44"/>
    </row>
    <row r="10" spans="3:18" ht="20.100000000000001" customHeight="1" x14ac:dyDescent="0.25">
      <c r="C10" s="3" t="s">
        <v>11</v>
      </c>
      <c r="D10" s="65">
        <v>84.4</v>
      </c>
      <c r="E10" s="63">
        <f>D10/F10*100</f>
        <v>99.294117647058826</v>
      </c>
      <c r="F10" s="74">
        <v>85</v>
      </c>
      <c r="G10" s="67">
        <v>84.5</v>
      </c>
      <c r="H10" s="63">
        <f t="shared" ref="H10:H11" si="0">G10/$O10*100</f>
        <v>102.42424242424242</v>
      </c>
      <c r="I10" s="63">
        <v>85.7</v>
      </c>
      <c r="J10" s="63">
        <f>I10/$O10*100</f>
        <v>103.87878787878788</v>
      </c>
      <c r="K10" s="65">
        <v>85.9</v>
      </c>
      <c r="L10" s="63">
        <f>K10/O10*100</f>
        <v>104.12121212121212</v>
      </c>
      <c r="M10" s="75">
        <v>87</v>
      </c>
      <c r="N10" s="63">
        <f>M10/O10*100</f>
        <v>105.45454545454544</v>
      </c>
      <c r="O10" s="76">
        <v>82.5</v>
      </c>
      <c r="P10" s="44"/>
      <c r="Q10" s="45"/>
      <c r="R10" s="44"/>
    </row>
    <row r="11" spans="3:18" s="27" customFormat="1" ht="20.100000000000001" customHeight="1" thickBot="1" x14ac:dyDescent="0.3">
      <c r="C11" s="3" t="s">
        <v>26</v>
      </c>
      <c r="D11" s="77"/>
      <c r="E11" s="77"/>
      <c r="F11" s="78"/>
      <c r="G11" s="67">
        <v>84.1</v>
      </c>
      <c r="H11" s="63">
        <f t="shared" si="0"/>
        <v>135.64516129032259</v>
      </c>
      <c r="I11" s="63">
        <v>84.8</v>
      </c>
      <c r="J11" s="63">
        <f>I11/$O11*100</f>
        <v>136.7741935483871</v>
      </c>
      <c r="K11" s="65">
        <v>85</v>
      </c>
      <c r="L11" s="63">
        <f>K11/O11*100</f>
        <v>137.09677419354838</v>
      </c>
      <c r="M11" s="75">
        <v>84.2</v>
      </c>
      <c r="N11" s="63">
        <f>M11/O11*100</f>
        <v>135.80645161290323</v>
      </c>
      <c r="O11" s="76">
        <v>62</v>
      </c>
      <c r="P11" s="44"/>
      <c r="Q11" s="45"/>
      <c r="R11" s="44"/>
    </row>
    <row r="12" spans="3:18" ht="20.100000000000001" customHeight="1" thickBot="1" x14ac:dyDescent="0.3">
      <c r="C12" s="23" t="s">
        <v>4</v>
      </c>
      <c r="D12" s="79"/>
      <c r="E12" s="79"/>
      <c r="F12" s="80"/>
      <c r="G12" s="81"/>
      <c r="H12" s="82"/>
      <c r="I12" s="82"/>
      <c r="J12" s="82"/>
      <c r="K12" s="79"/>
      <c r="L12" s="79"/>
      <c r="M12" s="79"/>
      <c r="N12" s="79"/>
      <c r="O12" s="83"/>
      <c r="P12" s="44"/>
      <c r="Q12" s="45"/>
      <c r="R12" s="44"/>
    </row>
    <row r="13" spans="3:18" ht="20.100000000000001" customHeight="1" x14ac:dyDescent="0.25">
      <c r="C13" s="22" t="s">
        <v>2</v>
      </c>
      <c r="D13" s="65">
        <v>88.7</v>
      </c>
      <c r="E13" s="63">
        <f>D13/F13*100</f>
        <v>106.86746987951807</v>
      </c>
      <c r="F13" s="66">
        <v>83</v>
      </c>
      <c r="G13" s="84">
        <v>89.1</v>
      </c>
      <c r="H13" s="63">
        <f>G13/$O13*100</f>
        <v>107.34939759036143</v>
      </c>
      <c r="I13" s="63">
        <v>88.8</v>
      </c>
      <c r="J13" s="63">
        <f>I13/$O13*100</f>
        <v>106.98795180722891</v>
      </c>
      <c r="K13" s="65">
        <v>88.7</v>
      </c>
      <c r="L13" s="63">
        <f>K13/O13*100</f>
        <v>106.86746987951807</v>
      </c>
      <c r="M13" s="65">
        <v>88.7</v>
      </c>
      <c r="N13" s="63">
        <f>M13/O13*100</f>
        <v>106.86746987951807</v>
      </c>
      <c r="O13" s="85">
        <v>83</v>
      </c>
      <c r="P13" s="44"/>
      <c r="Q13" s="45"/>
      <c r="R13" s="44"/>
    </row>
    <row r="14" spans="3:18" ht="20.100000000000001" customHeight="1" x14ac:dyDescent="0.25">
      <c r="C14" s="7" t="s">
        <v>3</v>
      </c>
      <c r="D14" s="112">
        <v>7912</v>
      </c>
      <c r="E14" s="63">
        <f>D14/F14*100</f>
        <v>115.5036496350365</v>
      </c>
      <c r="F14" s="70">
        <v>6850</v>
      </c>
      <c r="G14" s="71">
        <v>7968</v>
      </c>
      <c r="H14" s="63">
        <f>G14/$O14*100</f>
        <v>116.32116788321167</v>
      </c>
      <c r="I14" s="72">
        <v>8016</v>
      </c>
      <c r="J14" s="63">
        <f>I14/$O14*100</f>
        <v>117.02189781021899</v>
      </c>
      <c r="K14" s="69">
        <v>8102</v>
      </c>
      <c r="L14" s="63">
        <f>K14/O14*100</f>
        <v>118.27737226277372</v>
      </c>
      <c r="M14" s="69">
        <v>8199</v>
      </c>
      <c r="N14" s="63">
        <f>M14/O14*100</f>
        <v>119.6934306569343</v>
      </c>
      <c r="O14" s="73">
        <v>6850</v>
      </c>
      <c r="P14" s="44"/>
      <c r="Q14" s="45"/>
      <c r="R14" s="44"/>
    </row>
    <row r="15" spans="3:18" ht="20.100000000000001" customHeight="1" x14ac:dyDescent="0.25">
      <c r="C15" s="24" t="s">
        <v>11</v>
      </c>
      <c r="D15" s="65">
        <v>87.5</v>
      </c>
      <c r="E15" s="86">
        <f>D15/F15*100</f>
        <v>110.75949367088607</v>
      </c>
      <c r="F15" s="87">
        <v>79</v>
      </c>
      <c r="G15" s="67">
        <v>86.8</v>
      </c>
      <c r="H15" s="86">
        <f t="shared" ref="H15:H16" si="1">G15/$O15*100</f>
        <v>109.87341772151898</v>
      </c>
      <c r="I15" s="63">
        <v>86.2</v>
      </c>
      <c r="J15" s="75">
        <f t="shared" ref="J15:J16" si="2">I15/$O15*100</f>
        <v>109.11392405063292</v>
      </c>
      <c r="K15" s="75">
        <v>85.9</v>
      </c>
      <c r="L15" s="86">
        <f>K15/O15*100</f>
        <v>108.73417721518987</v>
      </c>
      <c r="M15" s="75">
        <v>86.7</v>
      </c>
      <c r="N15" s="86">
        <f>M15/O15*100</f>
        <v>109.74683544303798</v>
      </c>
      <c r="O15" s="88">
        <v>79</v>
      </c>
      <c r="P15" s="44"/>
      <c r="Q15" s="45"/>
      <c r="R15" s="44"/>
    </row>
    <row r="16" spans="3:18" s="27" customFormat="1" ht="20.100000000000001" customHeight="1" thickBot="1" x14ac:dyDescent="0.3">
      <c r="C16" s="3" t="s">
        <v>26</v>
      </c>
      <c r="D16" s="77"/>
      <c r="E16" s="77"/>
      <c r="F16" s="78"/>
      <c r="G16" s="67">
        <v>83.4</v>
      </c>
      <c r="H16" s="63">
        <f t="shared" si="1"/>
        <v>122.64705882352942</v>
      </c>
      <c r="I16" s="63">
        <v>82.4</v>
      </c>
      <c r="J16" s="63">
        <f t="shared" si="2"/>
        <v>121.1764705882353</v>
      </c>
      <c r="K16" s="65">
        <v>82.7</v>
      </c>
      <c r="L16" s="63">
        <f>K16/O16*100</f>
        <v>121.61764705882354</v>
      </c>
      <c r="M16" s="75">
        <v>81.900000000000006</v>
      </c>
      <c r="N16" s="63">
        <f>M16/O16*100</f>
        <v>120.44117647058825</v>
      </c>
      <c r="O16" s="76">
        <v>68</v>
      </c>
      <c r="P16" s="44"/>
      <c r="Q16" s="45"/>
      <c r="R16" s="44"/>
    </row>
    <row r="17" spans="3:18" ht="20.100000000000001" customHeight="1" thickBot="1" x14ac:dyDescent="0.3">
      <c r="C17" s="23" t="s">
        <v>5</v>
      </c>
      <c r="D17" s="79"/>
      <c r="E17" s="79"/>
      <c r="F17" s="80"/>
      <c r="G17" s="81"/>
      <c r="H17" s="82"/>
      <c r="I17" s="82"/>
      <c r="J17" s="82"/>
      <c r="K17" s="79"/>
      <c r="L17" s="79"/>
      <c r="M17" s="79"/>
      <c r="N17" s="79"/>
      <c r="O17" s="83"/>
      <c r="P17" s="44"/>
      <c r="Q17" s="45"/>
      <c r="R17" s="44"/>
    </row>
    <row r="18" spans="3:18" ht="20.100000000000001" customHeight="1" x14ac:dyDescent="0.25">
      <c r="C18" s="22" t="s">
        <v>2</v>
      </c>
      <c r="D18" s="65">
        <v>83</v>
      </c>
      <c r="E18" s="63">
        <f>D18/F18*100</f>
        <v>109.21052631578947</v>
      </c>
      <c r="F18" s="66">
        <v>76</v>
      </c>
      <c r="G18" s="84">
        <v>82.7</v>
      </c>
      <c r="H18" s="63">
        <f>G18/$O18*100</f>
        <v>110.26666666666667</v>
      </c>
      <c r="I18" s="63">
        <v>82.3</v>
      </c>
      <c r="J18" s="63">
        <f>I18/$O18*100</f>
        <v>109.73333333333332</v>
      </c>
      <c r="K18" s="65">
        <v>83.5</v>
      </c>
      <c r="L18" s="63">
        <f>K18/O18*100</f>
        <v>111.33333333333333</v>
      </c>
      <c r="M18" s="65">
        <v>81.5</v>
      </c>
      <c r="N18" s="63">
        <f>M18/O18*100</f>
        <v>108.66666666666667</v>
      </c>
      <c r="O18" s="85">
        <v>75</v>
      </c>
      <c r="P18" s="44"/>
      <c r="Q18" s="45"/>
      <c r="R18" s="44"/>
    </row>
    <row r="19" spans="3:18" ht="20.100000000000001" customHeight="1" x14ac:dyDescent="0.25">
      <c r="C19" s="24" t="s">
        <v>11</v>
      </c>
      <c r="D19" s="65">
        <v>83.1</v>
      </c>
      <c r="E19" s="86">
        <f>D19/F19*100</f>
        <v>120.43478260869564</v>
      </c>
      <c r="F19" s="87">
        <v>69</v>
      </c>
      <c r="G19" s="104">
        <v>81</v>
      </c>
      <c r="H19" s="86">
        <f>G19/$O19*100</f>
        <v>117.39130434782609</v>
      </c>
      <c r="I19" s="63">
        <v>79.7</v>
      </c>
      <c r="J19" s="86">
        <f>I19/$O19*100</f>
        <v>115.50724637681159</v>
      </c>
      <c r="K19" s="65">
        <v>80.099999999999994</v>
      </c>
      <c r="L19" s="86">
        <f>K19/O19*100</f>
        <v>116.08695652173913</v>
      </c>
      <c r="M19" s="75">
        <v>80.099999999999994</v>
      </c>
      <c r="N19" s="86">
        <f>M19/O19*100</f>
        <v>116.08695652173913</v>
      </c>
      <c r="O19" s="88">
        <v>69</v>
      </c>
      <c r="P19" s="44"/>
      <c r="Q19" s="45"/>
      <c r="R19" s="44"/>
    </row>
    <row r="20" spans="3:18" s="27" customFormat="1" ht="20.100000000000001" customHeight="1" thickBot="1" x14ac:dyDescent="0.3">
      <c r="C20" s="3" t="s">
        <v>26</v>
      </c>
      <c r="D20" s="89"/>
      <c r="E20" s="89"/>
      <c r="F20" s="90"/>
      <c r="G20" s="67">
        <v>86.3</v>
      </c>
      <c r="H20" s="86">
        <f t="shared" ref="H20" si="3">G20/$O20*100</f>
        <v>114.76063829787233</v>
      </c>
      <c r="I20" s="63">
        <v>85</v>
      </c>
      <c r="J20" s="86">
        <f>I20/$O20*100</f>
        <v>113.03191489361701</v>
      </c>
      <c r="K20" s="65">
        <v>81.2</v>
      </c>
      <c r="L20" s="86">
        <f>K20/O20*100</f>
        <v>107.97872340425532</v>
      </c>
      <c r="M20" s="75">
        <v>79.8</v>
      </c>
      <c r="N20" s="86">
        <f>M20/O20*100</f>
        <v>106.11702127659575</v>
      </c>
      <c r="O20" s="91">
        <v>75.2</v>
      </c>
      <c r="P20" s="44"/>
      <c r="Q20" s="45"/>
      <c r="R20" s="44"/>
    </row>
    <row r="21" spans="3:18" ht="20.100000000000001" customHeight="1" thickBot="1" x14ac:dyDescent="0.3">
      <c r="C21" s="23" t="s">
        <v>6</v>
      </c>
      <c r="D21" s="79"/>
      <c r="E21" s="79"/>
      <c r="F21" s="80"/>
      <c r="G21" s="81"/>
      <c r="H21" s="82"/>
      <c r="I21" s="82"/>
      <c r="J21" s="82"/>
      <c r="K21" s="79"/>
      <c r="L21" s="79"/>
      <c r="M21" s="79"/>
      <c r="N21" s="79"/>
      <c r="O21" s="83"/>
      <c r="P21" s="44"/>
      <c r="Q21" s="45"/>
      <c r="R21" s="44"/>
    </row>
    <row r="22" spans="3:18" ht="20.100000000000001" customHeight="1" x14ac:dyDescent="0.25">
      <c r="C22" s="22" t="s">
        <v>2</v>
      </c>
      <c r="D22" s="65">
        <v>66.5</v>
      </c>
      <c r="E22" s="63">
        <f>D22/F22*100</f>
        <v>103.90625</v>
      </c>
      <c r="F22" s="66">
        <v>64</v>
      </c>
      <c r="G22" s="84">
        <v>65.8</v>
      </c>
      <c r="H22" s="63">
        <f>G22/$O22*100</f>
        <v>106.12903225806451</v>
      </c>
      <c r="I22" s="63">
        <v>64.5</v>
      </c>
      <c r="J22" s="63">
        <f>I22/$O22*100</f>
        <v>104.03225806451613</v>
      </c>
      <c r="K22" s="65">
        <v>64.400000000000006</v>
      </c>
      <c r="L22" s="63">
        <f>K22/O22*100</f>
        <v>103.87096774193549</v>
      </c>
      <c r="M22" s="65">
        <v>66</v>
      </c>
      <c r="N22" s="63">
        <f>M22/O22*100</f>
        <v>106.45161290322579</v>
      </c>
      <c r="O22" s="85">
        <v>62</v>
      </c>
      <c r="P22" s="44"/>
      <c r="Q22" s="45"/>
      <c r="R22" s="44"/>
    </row>
    <row r="23" spans="3:18" ht="20.100000000000001" customHeight="1" x14ac:dyDescent="0.25">
      <c r="C23" s="7" t="s">
        <v>3</v>
      </c>
      <c r="D23" s="112">
        <v>5270</v>
      </c>
      <c r="E23" s="63">
        <f>D23/F23*100</f>
        <v>108.65979381443299</v>
      </c>
      <c r="F23" s="70">
        <v>4850</v>
      </c>
      <c r="G23" s="71">
        <v>5294</v>
      </c>
      <c r="H23" s="63">
        <f>G23/$O23*100</f>
        <v>109.15463917525774</v>
      </c>
      <c r="I23" s="72">
        <v>5307</v>
      </c>
      <c r="J23" s="63">
        <f>I23/$O23*100</f>
        <v>109.42268041237114</v>
      </c>
      <c r="K23" s="69">
        <v>5362</v>
      </c>
      <c r="L23" s="63">
        <f>K23/O23*100</f>
        <v>110.55670103092783</v>
      </c>
      <c r="M23" s="69">
        <v>5335</v>
      </c>
      <c r="N23" s="63">
        <f>M23/O23*100</f>
        <v>110.00000000000001</v>
      </c>
      <c r="O23" s="73">
        <v>4850</v>
      </c>
      <c r="P23" s="44"/>
      <c r="Q23" s="45"/>
      <c r="R23" s="44"/>
    </row>
    <row r="24" spans="3:18" ht="20.100000000000001" customHeight="1" thickBot="1" x14ac:dyDescent="0.3">
      <c r="C24" s="2" t="s">
        <v>11</v>
      </c>
      <c r="D24" s="98">
        <v>67.2</v>
      </c>
      <c r="E24" s="93">
        <f>D24/F24*100</f>
        <v>101.81818181818183</v>
      </c>
      <c r="F24" s="94">
        <v>66</v>
      </c>
      <c r="G24" s="95">
        <v>67</v>
      </c>
      <c r="H24" s="96">
        <f t="shared" ref="H24" si="4">G24/$O24*100</f>
        <v>104.6875</v>
      </c>
      <c r="I24" s="96">
        <v>64.3</v>
      </c>
      <c r="J24" s="96">
        <f>I24/$O24*100</f>
        <v>100.46875</v>
      </c>
      <c r="K24" s="92">
        <v>63.9</v>
      </c>
      <c r="L24" s="93">
        <f>K24/O24*100</f>
        <v>99.84375</v>
      </c>
      <c r="M24" s="92">
        <v>64.099999999999994</v>
      </c>
      <c r="N24" s="93">
        <f>M24/O24*100</f>
        <v>100.15624999999999</v>
      </c>
      <c r="O24" s="97">
        <v>64</v>
      </c>
      <c r="P24" s="44"/>
      <c r="Q24" s="45"/>
      <c r="R24" s="44"/>
    </row>
    <row r="25" spans="3:18" ht="20.100000000000001" customHeight="1" x14ac:dyDescent="0.25">
      <c r="D25" s="27"/>
      <c r="E25" s="27"/>
      <c r="F25" s="16"/>
      <c r="J25"/>
      <c r="K25"/>
      <c r="L25"/>
      <c r="M25" s="27"/>
      <c r="N25" s="27"/>
      <c r="O25" s="16"/>
      <c r="P25" s="44"/>
      <c r="Q25" s="44"/>
      <c r="R25" s="44"/>
    </row>
    <row r="26" spans="3:18" ht="20.100000000000001" customHeight="1" x14ac:dyDescent="0.25">
      <c r="C26" s="114" t="s">
        <v>8</v>
      </c>
      <c r="D26" s="114"/>
      <c r="E26" s="27"/>
      <c r="F26" s="16"/>
      <c r="J26"/>
      <c r="K26"/>
      <c r="L26"/>
      <c r="M26" s="27"/>
    </row>
    <row r="27" spans="3:18" ht="20.100000000000001" customHeight="1" x14ac:dyDescent="0.25">
      <c r="C27" s="115" t="s">
        <v>9</v>
      </c>
      <c r="D27" s="115"/>
      <c r="E27" s="27"/>
      <c r="F27" s="16"/>
      <c r="J27"/>
      <c r="K27"/>
      <c r="L27"/>
      <c r="M27" s="27"/>
    </row>
    <row r="28" spans="3:18" ht="20.100000000000001" customHeight="1" x14ac:dyDescent="0.25">
      <c r="C28" s="116" t="s">
        <v>10</v>
      </c>
      <c r="D28" s="116"/>
      <c r="E28" s="27"/>
      <c r="F28" s="16"/>
      <c r="J28"/>
      <c r="K28"/>
      <c r="L28"/>
      <c r="M28" s="27"/>
    </row>
    <row r="29" spans="3:18" ht="17.25" customHeight="1" x14ac:dyDescent="0.25">
      <c r="D29" s="27"/>
      <c r="E29" s="27"/>
      <c r="F29" s="16"/>
      <c r="J29"/>
      <c r="K29"/>
      <c r="L29"/>
      <c r="M29" s="27"/>
      <c r="N29" s="27"/>
      <c r="O29" s="16"/>
    </row>
    <row r="30" spans="3:18" ht="17.25" customHeight="1" x14ac:dyDescent="0.25">
      <c r="D30" s="27"/>
      <c r="E30" s="27"/>
      <c r="F30" s="16"/>
      <c r="J30"/>
      <c r="K30"/>
      <c r="L30"/>
      <c r="M30" s="27"/>
      <c r="N30" s="27"/>
      <c r="O30" s="16"/>
    </row>
    <row r="31" spans="3:18" ht="17.25" customHeight="1" x14ac:dyDescent="0.25">
      <c r="D31" s="27"/>
      <c r="E31" s="27"/>
      <c r="F31" s="16"/>
      <c r="L31"/>
      <c r="M31" s="27"/>
      <c r="N31" s="27"/>
      <c r="O31" s="16"/>
    </row>
    <row r="32" spans="3:18" ht="17.25" customHeight="1" x14ac:dyDescent="0.25">
      <c r="D32" s="27"/>
      <c r="E32" s="27"/>
      <c r="F32" s="16"/>
      <c r="L32"/>
      <c r="M32" s="27"/>
      <c r="N32" s="27"/>
      <c r="O32" s="16"/>
    </row>
    <row r="33" spans="4:15" ht="17.25" customHeight="1" x14ac:dyDescent="0.25">
      <c r="D33" s="27"/>
      <c r="E33" s="27"/>
      <c r="F33" s="16"/>
      <c r="L33"/>
      <c r="M33" s="27"/>
      <c r="N33" s="27"/>
      <c r="O33" s="16"/>
    </row>
    <row r="34" spans="4:15" ht="17.25" customHeight="1" x14ac:dyDescent="0.25">
      <c r="D34" s="27"/>
      <c r="E34" s="27"/>
      <c r="F34" s="16"/>
      <c r="J34"/>
      <c r="K34"/>
      <c r="L34"/>
      <c r="M34" s="27"/>
      <c r="N34" s="27"/>
      <c r="O34" s="16"/>
    </row>
    <row r="35" spans="4:15" x14ac:dyDescent="0.25">
      <c r="D35" s="27"/>
      <c r="E35" s="27"/>
      <c r="F35" s="16"/>
      <c r="J35"/>
      <c r="K35"/>
      <c r="L35"/>
      <c r="M35" s="27"/>
      <c r="N35" s="27"/>
      <c r="O35" s="16"/>
    </row>
  </sheetData>
  <mergeCells count="3">
    <mergeCell ref="C26:D26"/>
    <mergeCell ref="C27:D27"/>
    <mergeCell ref="C28:D28"/>
  </mergeCells>
  <conditionalFormatting sqref="D8">
    <cfRule type="cellIs" dxfId="1874" priority="79" operator="between">
      <formula>$F8*0.9</formula>
      <formula>$F8</formula>
    </cfRule>
    <cfRule type="cellIs" dxfId="1873" priority="80" operator="lessThan">
      <formula>$F8*0.9</formula>
    </cfRule>
    <cfRule type="cellIs" dxfId="1872" priority="81" operator="greaterThan">
      <formula>$F8</formula>
    </cfRule>
  </conditionalFormatting>
  <conditionalFormatting sqref="D10">
    <cfRule type="cellIs" dxfId="1871" priority="49" operator="between">
      <formula>$F10*0.9</formula>
      <formula>$F10</formula>
    </cfRule>
    <cfRule type="cellIs" dxfId="1870" priority="50" operator="lessThan">
      <formula>$F10*0.9</formula>
    </cfRule>
    <cfRule type="cellIs" dxfId="1869" priority="51" operator="greaterThan">
      <formula>$F10</formula>
    </cfRule>
  </conditionalFormatting>
  <conditionalFormatting sqref="D9">
    <cfRule type="cellIs" dxfId="1868" priority="46" operator="between">
      <formula>$F9*0.9</formula>
      <formula>$F9</formula>
    </cfRule>
    <cfRule type="cellIs" dxfId="1867" priority="47" operator="lessThan">
      <formula>$F9*0.9</formula>
    </cfRule>
    <cfRule type="cellIs" dxfId="1866" priority="48" operator="greaterThan">
      <formula>$F9</formula>
    </cfRule>
  </conditionalFormatting>
  <conditionalFormatting sqref="D13">
    <cfRule type="cellIs" dxfId="1865" priority="40" operator="between">
      <formula>$F13*0.9</formula>
      <formula>$F13</formula>
    </cfRule>
    <cfRule type="cellIs" dxfId="1864" priority="41" operator="lessThan">
      <formula>$F13*0.9</formula>
    </cfRule>
    <cfRule type="cellIs" dxfId="1863" priority="42" operator="greaterThan">
      <formula>$F13</formula>
    </cfRule>
  </conditionalFormatting>
  <conditionalFormatting sqref="D18">
    <cfRule type="cellIs" dxfId="1862" priority="37" operator="between">
      <formula>$F18*0.9</formula>
      <formula>$F18</formula>
    </cfRule>
    <cfRule type="cellIs" dxfId="1861" priority="38" operator="lessThan">
      <formula>$F18*0.9</formula>
    </cfRule>
    <cfRule type="cellIs" dxfId="1860" priority="39" operator="greaterThan">
      <formula>$F18</formula>
    </cfRule>
  </conditionalFormatting>
  <conditionalFormatting sqref="D22">
    <cfRule type="cellIs" dxfId="1859" priority="34" operator="between">
      <formula>$F22*0.9</formula>
      <formula>$F22</formula>
    </cfRule>
    <cfRule type="cellIs" dxfId="1858" priority="35" operator="lessThan">
      <formula>$F22*0.9</formula>
    </cfRule>
    <cfRule type="cellIs" dxfId="1857" priority="36" operator="greaterThan">
      <formula>$F22</formula>
    </cfRule>
  </conditionalFormatting>
  <conditionalFormatting sqref="D14">
    <cfRule type="cellIs" dxfId="1856" priority="31" operator="between">
      <formula>$F14*0.9</formula>
      <formula>$F14</formula>
    </cfRule>
    <cfRule type="cellIs" dxfId="1855" priority="32" operator="lessThan">
      <formula>$F14*0.9</formula>
    </cfRule>
    <cfRule type="cellIs" dxfId="1854" priority="33" operator="greaterThan">
      <formula>$F14</formula>
    </cfRule>
  </conditionalFormatting>
  <conditionalFormatting sqref="D23">
    <cfRule type="cellIs" dxfId="1853" priority="28" operator="between">
      <formula>$F23*0.9</formula>
      <formula>$F23</formula>
    </cfRule>
    <cfRule type="cellIs" dxfId="1852" priority="29" operator="lessThan">
      <formula>$F23*0.9</formula>
    </cfRule>
    <cfRule type="cellIs" dxfId="1851" priority="30" operator="greaterThan">
      <formula>$F23</formula>
    </cfRule>
  </conditionalFormatting>
  <conditionalFormatting sqref="D15">
    <cfRule type="cellIs" dxfId="1850" priority="25" operator="between">
      <formula>$F15*0.9</formula>
      <formula>$F15</formula>
    </cfRule>
    <cfRule type="cellIs" dxfId="1849" priority="26" operator="lessThan">
      <formula>$F15*0.9</formula>
    </cfRule>
    <cfRule type="cellIs" dxfId="1848" priority="27" operator="greaterThan">
      <formula>$F15</formula>
    </cfRule>
  </conditionalFormatting>
  <conditionalFormatting sqref="D19">
    <cfRule type="cellIs" dxfId="1847" priority="22" operator="between">
      <formula>$F19*0.9</formula>
      <formula>$F19</formula>
    </cfRule>
    <cfRule type="cellIs" dxfId="1846" priority="23" operator="lessThan">
      <formula>$F19*0.9</formula>
    </cfRule>
    <cfRule type="cellIs" dxfId="1845" priority="24" operator="greaterThan">
      <formula>$F19</formula>
    </cfRule>
  </conditionalFormatting>
  <conditionalFormatting sqref="D24">
    <cfRule type="cellIs" dxfId="1844" priority="19" operator="between">
      <formula>$F24*0.9</formula>
      <formula>$F24</formula>
    </cfRule>
    <cfRule type="cellIs" dxfId="1843" priority="20" operator="lessThan">
      <formula>$F24*0.9</formula>
    </cfRule>
    <cfRule type="cellIs" dxfId="1842" priority="21" operator="greaterThan">
      <formula>$F24</formula>
    </cfRule>
  </conditionalFormatting>
  <conditionalFormatting sqref="G8 I8 K8 M8">
    <cfRule type="cellIs" dxfId="1841" priority="142" operator="between">
      <formula>$O8*0.9</formula>
      <formula>$O8</formula>
    </cfRule>
    <cfRule type="cellIs" dxfId="1840" priority="252" operator="lessThan">
      <formula>$O8*0.9</formula>
    </cfRule>
    <cfRule type="cellIs" dxfId="1839" priority="253" operator="greaterThan">
      <formula>$O8</formula>
    </cfRule>
  </conditionalFormatting>
  <conditionalFormatting sqref="G9 I9 K9 M9">
    <cfRule type="cellIs" dxfId="1838" priority="93" operator="between">
      <formula>$O9*0.9</formula>
      <formula>$O9</formula>
    </cfRule>
    <cfRule type="cellIs" dxfId="1837" priority="97" operator="lessThan">
      <formula>$O9*0.9</formula>
    </cfRule>
    <cfRule type="cellIs" dxfId="1836" priority="98" operator="greaterThan">
      <formula>$O9</formula>
    </cfRule>
  </conditionalFormatting>
  <conditionalFormatting sqref="G10 I10 K10 M10">
    <cfRule type="cellIs" dxfId="1835" priority="16" operator="between">
      <formula>$O10*0.9</formula>
      <formula>$O10</formula>
    </cfRule>
    <cfRule type="cellIs" dxfId="1834" priority="17" operator="lessThan">
      <formula>$O10*0.9</formula>
    </cfRule>
    <cfRule type="cellIs" dxfId="1833" priority="18" operator="greaterThan">
      <formula>$O10</formula>
    </cfRule>
  </conditionalFormatting>
  <conditionalFormatting sqref="G11 I11 K11 M11">
    <cfRule type="cellIs" dxfId="1832" priority="13" operator="between">
      <formula>$O11*0.9</formula>
      <formula>$O11</formula>
    </cfRule>
    <cfRule type="cellIs" dxfId="1831" priority="14" operator="lessThan">
      <formula>$O11*0.9</formula>
    </cfRule>
    <cfRule type="cellIs" dxfId="1830" priority="15" operator="greaterThan">
      <formula>$O11</formula>
    </cfRule>
  </conditionalFormatting>
  <conditionalFormatting sqref="G13 I13 K13 M13">
    <cfRule type="cellIs" dxfId="1829" priority="124" operator="between">
      <formula>$O13*0.9</formula>
      <formula>$O13</formula>
    </cfRule>
    <cfRule type="cellIs" dxfId="1828" priority="125" operator="lessThan">
      <formula>$O13*0.9</formula>
    </cfRule>
    <cfRule type="cellIs" dxfId="1827" priority="126" operator="greaterThan">
      <formula>$O13</formula>
    </cfRule>
  </conditionalFormatting>
  <conditionalFormatting sqref="G14 I14 K14 M14">
    <cfRule type="cellIs" dxfId="1826" priority="121" operator="between">
      <formula>$O14*0.9</formula>
      <formula>$O14</formula>
    </cfRule>
    <cfRule type="cellIs" dxfId="1825" priority="122" operator="lessThan">
      <formula>$O14*0.9</formula>
    </cfRule>
    <cfRule type="cellIs" dxfId="1824" priority="123" operator="greaterThan">
      <formula>$O14</formula>
    </cfRule>
  </conditionalFormatting>
  <conditionalFormatting sqref="G15 I15 K15 M15">
    <cfRule type="cellIs" dxfId="1823" priority="70" operator="between">
      <formula>$O15*0.9</formula>
      <formula>$O15</formula>
    </cfRule>
    <cfRule type="cellIs" dxfId="1822" priority="71" operator="lessThan">
      <formula>$O15*0.9</formula>
    </cfRule>
    <cfRule type="cellIs" dxfId="1821" priority="72" operator="greaterThan">
      <formula>$O15</formula>
    </cfRule>
  </conditionalFormatting>
  <conditionalFormatting sqref="G16 I16 K16 M16">
    <cfRule type="cellIs" dxfId="1820" priority="10" operator="between">
      <formula>$O16*0.9</formula>
      <formula>$O16</formula>
    </cfRule>
    <cfRule type="cellIs" dxfId="1819" priority="11" operator="lessThan">
      <formula>$O16*0.9</formula>
    </cfRule>
    <cfRule type="cellIs" dxfId="1818" priority="12" operator="greaterThan">
      <formula>$O16</formula>
    </cfRule>
  </conditionalFormatting>
  <conditionalFormatting sqref="G18 I18 K18 M18">
    <cfRule type="cellIs" dxfId="1817" priority="115" operator="between">
      <formula>$O18*0.9</formula>
      <formula>$O18</formula>
    </cfRule>
    <cfRule type="cellIs" dxfId="1816" priority="116" operator="lessThan">
      <formula>$O18*0.9</formula>
    </cfRule>
    <cfRule type="cellIs" dxfId="1815" priority="117" operator="greaterThan">
      <formula>$O18</formula>
    </cfRule>
  </conditionalFormatting>
  <conditionalFormatting sqref="G19 I19 K19 M19">
    <cfRule type="cellIs" dxfId="1814" priority="7" operator="between">
      <formula>$O19*0.9</formula>
      <formula>$O19</formula>
    </cfRule>
    <cfRule type="cellIs" dxfId="1813" priority="8" operator="lessThan">
      <formula>$O19*0.9</formula>
    </cfRule>
    <cfRule type="cellIs" dxfId="1812" priority="9" operator="greaterThan">
      <formula>$O19</formula>
    </cfRule>
  </conditionalFormatting>
  <conditionalFormatting sqref="G20 I20 K20 M20">
    <cfRule type="cellIs" dxfId="1811" priority="4" operator="between">
      <formula>$O20*0.9</formula>
      <formula>$O20</formula>
    </cfRule>
    <cfRule type="cellIs" dxfId="1810" priority="5" operator="lessThan">
      <formula>$O20*0.9</formula>
    </cfRule>
    <cfRule type="cellIs" dxfId="1809" priority="6" operator="greaterThan">
      <formula>$O20</formula>
    </cfRule>
  </conditionalFormatting>
  <conditionalFormatting sqref="G22 I22 K22 M22">
    <cfRule type="cellIs" dxfId="1808" priority="108" operator="between">
      <formula>$O22*0.9</formula>
      <formula>$O22</formula>
    </cfRule>
    <cfRule type="cellIs" dxfId="1807" priority="110" operator="lessThan">
      <formula>$O22*0.9</formula>
    </cfRule>
    <cfRule type="cellIs" dxfId="1806" priority="111" operator="greaterThan">
      <formula>$O22</formula>
    </cfRule>
  </conditionalFormatting>
  <conditionalFormatting sqref="G23 I23 K23 M23">
    <cfRule type="cellIs" dxfId="1805" priority="105" operator="between">
      <formula>$O23*0.9</formula>
      <formula>$O23</formula>
    </cfRule>
    <cfRule type="cellIs" dxfId="1804" priority="106" operator="lessThan">
      <formula>$O23*0.9</formula>
    </cfRule>
    <cfRule type="cellIs" dxfId="1803" priority="107" operator="greaterThan">
      <formula>$O23</formula>
    </cfRule>
  </conditionalFormatting>
  <conditionalFormatting sqref="G24 I24 K24 M24">
    <cfRule type="cellIs" dxfId="1802" priority="1" operator="between">
      <formula>$O24*0.9</formula>
      <formula>$O24</formula>
    </cfRule>
    <cfRule type="cellIs" dxfId="1801" priority="2" operator="lessThan">
      <formula>$O24*0.9</formula>
    </cfRule>
    <cfRule type="cellIs" dxfId="1800" priority="3" operator="greaterThan">
      <formula>$O24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selection activeCell="M21" sqref="M21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89.6</v>
      </c>
      <c r="E5" s="105">
        <f>SUM(D5/$F5)*100</f>
        <v>104.18604651162791</v>
      </c>
      <c r="F5" s="106">
        <v>86</v>
      </c>
      <c r="G5" s="101">
        <v>93.100000000000009</v>
      </c>
      <c r="H5" s="105">
        <f>SUM(G5/$O5)*100</f>
        <v>109.5294117647059</v>
      </c>
      <c r="I5" s="105">
        <v>92.100000000000009</v>
      </c>
      <c r="J5" s="105">
        <f>SUM(I5/$O5)*100</f>
        <v>108.35294117647061</v>
      </c>
      <c r="K5" s="25">
        <v>89.4</v>
      </c>
      <c r="L5" s="105">
        <f>SUM(K5/$O5)*100</f>
        <v>105.17647058823529</v>
      </c>
      <c r="M5" s="25">
        <v>90</v>
      </c>
      <c r="N5" s="35">
        <f>SUM(M5/$O5)*100</f>
        <v>105.88235294117648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10000</v>
      </c>
      <c r="E6" s="105">
        <f>SUM(D6/$F6)*100</f>
        <v>127.38853503184713</v>
      </c>
      <c r="F6" s="107">
        <v>7850</v>
      </c>
      <c r="G6" s="100">
        <v>9853</v>
      </c>
      <c r="H6" s="105">
        <f>SUM(G6/$O6)*100</f>
        <v>127.96103896103897</v>
      </c>
      <c r="I6" s="108">
        <v>8932</v>
      </c>
      <c r="J6" s="105">
        <f>SUM(I6/$O6)*100</f>
        <v>115.99999999999999</v>
      </c>
      <c r="K6" s="36">
        <v>8211</v>
      </c>
      <c r="L6" s="105">
        <f>SUM(K6/$O6)*100</f>
        <v>106.63636363636364</v>
      </c>
      <c r="M6" s="36">
        <v>8297</v>
      </c>
      <c r="N6" s="35">
        <f>SUM(M6/$O6)*100</f>
        <v>107.75324675324676</v>
      </c>
      <c r="O6" s="42">
        <v>7700</v>
      </c>
      <c r="Q6" s="1"/>
    </row>
    <row r="7" spans="3:17" ht="20.100000000000001" customHeight="1" x14ac:dyDescent="0.25">
      <c r="C7" s="28" t="s">
        <v>11</v>
      </c>
      <c r="D7" s="25">
        <v>95.8</v>
      </c>
      <c r="E7" s="105">
        <f>SUM(D7/$F7)*100</f>
        <v>133.05555555555554</v>
      </c>
      <c r="F7" s="109">
        <v>72</v>
      </c>
      <c r="G7" s="101">
        <v>95.8</v>
      </c>
      <c r="H7" s="105">
        <f>SUM(G7/$O7)*100</f>
        <v>116.12121212121211</v>
      </c>
      <c r="I7" s="105">
        <v>86.7</v>
      </c>
      <c r="J7" s="105">
        <f>SUM(I7/$O7)*100</f>
        <v>105.09090909090911</v>
      </c>
      <c r="K7" s="25">
        <v>85.399999999999991</v>
      </c>
      <c r="L7" s="105">
        <f>SUM(K7/$O7)*100</f>
        <v>103.51515151515152</v>
      </c>
      <c r="M7" s="25">
        <v>87.8</v>
      </c>
      <c r="N7" s="35">
        <f>SUM(M7/$O7)*100</f>
        <v>106.42424242424242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86.8</v>
      </c>
      <c r="H8" s="105">
        <f>SUM(G8/$O8)*100</f>
        <v>109.87341772151898</v>
      </c>
      <c r="I8" s="105">
        <v>87</v>
      </c>
      <c r="J8" s="105">
        <f>SUM(I8/$O8)*100</f>
        <v>110.12658227848102</v>
      </c>
      <c r="K8" s="25">
        <v>97.2</v>
      </c>
      <c r="L8" s="105">
        <f>SUM(K8/$O8)*100</f>
        <v>123.03797468354432</v>
      </c>
      <c r="M8" s="25">
        <v>90.2</v>
      </c>
      <c r="N8" s="35">
        <f>SUM(M8/$O8)*100</f>
        <v>114.17721518987342</v>
      </c>
      <c r="O8" s="41">
        <v>79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60</v>
      </c>
      <c r="E10" s="105">
        <f>SUM(D10/$F10)*100</f>
        <v>72.289156626506028</v>
      </c>
      <c r="F10" s="106">
        <v>83</v>
      </c>
      <c r="G10" s="101">
        <v>75</v>
      </c>
      <c r="H10" s="105">
        <f>SUM(G10/$O10)*100</f>
        <v>100</v>
      </c>
      <c r="I10" s="105">
        <v>87.5</v>
      </c>
      <c r="J10" s="105">
        <f>SUM(I10/$O10)*100</f>
        <v>116.66666666666667</v>
      </c>
      <c r="K10" s="25">
        <v>69.199999999999989</v>
      </c>
      <c r="L10" s="105">
        <f>SUM(K10/$O10)*100</f>
        <v>92.266666666666652</v>
      </c>
      <c r="M10" s="25">
        <v>72.7</v>
      </c>
      <c r="N10" s="35">
        <f>SUM(M10/$O10)*100</f>
        <v>96.933333333333337</v>
      </c>
      <c r="O10" s="41">
        <v>75</v>
      </c>
      <c r="Q10" s="1"/>
    </row>
    <row r="11" spans="3:17" ht="20.100000000000001" customHeight="1" x14ac:dyDescent="0.25">
      <c r="C11" s="28" t="s">
        <v>3</v>
      </c>
      <c r="D11" s="36">
        <v>11566</v>
      </c>
      <c r="E11" s="105">
        <f>SUM(D11/$F11)*100</f>
        <v>168.84671532846716</v>
      </c>
      <c r="F11" s="107">
        <v>6850</v>
      </c>
      <c r="G11" s="100">
        <v>11566</v>
      </c>
      <c r="H11" s="105">
        <f>SUM(G11/$O11)*100</f>
        <v>139.34939759036143</v>
      </c>
      <c r="I11" s="108">
        <v>8407</v>
      </c>
      <c r="J11" s="105">
        <f>SUM(I11/$O11)*100</f>
        <v>101.28915662650601</v>
      </c>
      <c r="K11" s="36">
        <v>8407</v>
      </c>
      <c r="L11" s="105">
        <f>SUM(K11/$O11)*100</f>
        <v>101.28915662650601</v>
      </c>
      <c r="M11" s="36">
        <v>7804</v>
      </c>
      <c r="N11" s="35">
        <f>SUM(M11/$O11)*100</f>
        <v>94.024096385542165</v>
      </c>
      <c r="O11" s="42">
        <v>8300</v>
      </c>
      <c r="Q11" s="1"/>
    </row>
    <row r="12" spans="3:17" ht="20.100000000000001" customHeight="1" x14ac:dyDescent="0.25">
      <c r="C12" s="28" t="s">
        <v>11</v>
      </c>
      <c r="D12" s="25">
        <v>100</v>
      </c>
      <c r="E12" s="105">
        <f>SUM(D12/$F12)*100</f>
        <v>161.29032258064515</v>
      </c>
      <c r="F12" s="106">
        <v>62</v>
      </c>
      <c r="G12" s="101">
        <v>100</v>
      </c>
      <c r="H12" s="105">
        <f>SUM(G12/$O12)*100</f>
        <v>138.88888888888889</v>
      </c>
      <c r="I12" s="105">
        <v>80</v>
      </c>
      <c r="J12" s="25">
        <f>SUM(I12/$O12)*100</f>
        <v>111.11111111111111</v>
      </c>
      <c r="K12" s="25">
        <v>66.7</v>
      </c>
      <c r="L12" s="105">
        <f>SUM(K12/$O12)*100</f>
        <v>92.638888888888886</v>
      </c>
      <c r="M12" s="25">
        <v>75</v>
      </c>
      <c r="N12" s="35">
        <f>SUM(M12/$O12)*100</f>
        <v>104.16666666666667</v>
      </c>
      <c r="O12" s="41">
        <v>72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133.33333333333331</v>
      </c>
      <c r="I13" s="105">
        <v>66.7</v>
      </c>
      <c r="J13" s="105">
        <f>SUM(I13/$O13)*100</f>
        <v>88.933333333333337</v>
      </c>
      <c r="K13" s="25">
        <v>50</v>
      </c>
      <c r="L13" s="105">
        <f>SUM(K13/$O13)*100</f>
        <v>66.666666666666657</v>
      </c>
      <c r="M13" s="25">
        <v>71.399999999999991</v>
      </c>
      <c r="N13" s="35">
        <f>SUM(M13/$O13)*100</f>
        <v>95.199999999999989</v>
      </c>
      <c r="O13" s="41">
        <v>75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88.5</v>
      </c>
      <c r="E15" s="105">
        <f>SUM(D15/$F15)*100</f>
        <v>121.23287671232876</v>
      </c>
      <c r="F15" s="106">
        <v>73</v>
      </c>
      <c r="G15" s="101">
        <v>76.400000000000006</v>
      </c>
      <c r="H15" s="105">
        <f>SUM(G15/$O15)*100</f>
        <v>101.86666666666669</v>
      </c>
      <c r="I15" s="105">
        <v>73.3</v>
      </c>
      <c r="J15" s="105">
        <f>SUM(I15/$O15)*100</f>
        <v>97.733333333333334</v>
      </c>
      <c r="K15" s="25">
        <v>72.599999999999994</v>
      </c>
      <c r="L15" s="105">
        <f>SUM(K15/$O15)*100</f>
        <v>96.8</v>
      </c>
      <c r="M15" s="25">
        <v>72.599999999999994</v>
      </c>
      <c r="N15" s="35">
        <f>SUM(M15/$O15)*100</f>
        <v>96.8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85.7</v>
      </c>
      <c r="E16" s="105">
        <f>SUM(D16/$F16)*100</f>
        <v>133.90625</v>
      </c>
      <c r="F16" s="106">
        <v>64</v>
      </c>
      <c r="G16" s="111">
        <v>80</v>
      </c>
      <c r="H16" s="105">
        <f t="shared" ref="H16:H17" si="0">SUM(G16/$O16)*100</f>
        <v>115.94202898550725</v>
      </c>
      <c r="I16" s="105">
        <v>77.100000000000009</v>
      </c>
      <c r="J16" s="105">
        <f t="shared" ref="J16:J17" si="1">SUM(I16/$O16)*100</f>
        <v>111.73913043478262</v>
      </c>
      <c r="K16" s="25">
        <v>76</v>
      </c>
      <c r="L16" s="105">
        <f t="shared" ref="L16:L17" si="2">SUM(K16/$O16)*100</f>
        <v>110.14492753623189</v>
      </c>
      <c r="M16" s="25">
        <v>72</v>
      </c>
      <c r="N16" s="35">
        <f>SUM(M16/$O16)*100</f>
        <v>104.34782608695652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92</v>
      </c>
      <c r="H17" s="105">
        <f t="shared" si="0"/>
        <v>122.34042553191489</v>
      </c>
      <c r="I17" s="105">
        <v>94.3</v>
      </c>
      <c r="J17" s="105">
        <f t="shared" si="1"/>
        <v>125.39893617021276</v>
      </c>
      <c r="K17" s="25">
        <v>93.2</v>
      </c>
      <c r="L17" s="105">
        <f t="shared" si="2"/>
        <v>123.93617021276594</v>
      </c>
      <c r="M17" s="25">
        <v>90.2</v>
      </c>
      <c r="N17" s="35">
        <f>SUM(M17/$O17)*100</f>
        <v>119.94680851063831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76.2</v>
      </c>
      <c r="E19" s="105">
        <f>SUM(D19/$F19)*100</f>
        <v>119.0625</v>
      </c>
      <c r="F19" s="106">
        <v>64</v>
      </c>
      <c r="G19" s="101">
        <v>77.8</v>
      </c>
      <c r="H19" s="105">
        <f>SUM(G19/$O19)*100</f>
        <v>119.69230769230769</v>
      </c>
      <c r="I19" s="105">
        <v>76.7</v>
      </c>
      <c r="J19" s="105">
        <f>SUM(I19/$O19)*100</f>
        <v>118</v>
      </c>
      <c r="K19" s="25">
        <v>71.599999999999994</v>
      </c>
      <c r="L19" s="105">
        <f>SUM(K19/$O19)*100</f>
        <v>110.15384615384613</v>
      </c>
      <c r="M19" s="25">
        <v>71.7</v>
      </c>
      <c r="N19" s="35">
        <f>SUM(M19/$O19)*100</f>
        <v>110.30769230769231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4956</v>
      </c>
      <c r="E20" s="105">
        <f>SUM(D20/$F20)*100</f>
        <v>102.18556701030927</v>
      </c>
      <c r="F20" s="107">
        <v>4850</v>
      </c>
      <c r="G20" s="100">
        <v>4872</v>
      </c>
      <c r="H20" s="105">
        <f>SUM(G20/$O20)*100</f>
        <v>100.45360824742269</v>
      </c>
      <c r="I20" s="108">
        <v>5037</v>
      </c>
      <c r="J20" s="105">
        <f>SUM(I20/$O20)*100</f>
        <v>103.85567010309278</v>
      </c>
      <c r="K20" s="36">
        <v>5200</v>
      </c>
      <c r="L20" s="105">
        <f>SUM(K20/$O20)*100</f>
        <v>107.21649484536083</v>
      </c>
      <c r="M20" s="36">
        <v>5214</v>
      </c>
      <c r="N20" s="35">
        <f>SUM(M20/$O20)*100</f>
        <v>107.50515463917525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73.099999999999994</v>
      </c>
      <c r="E21" s="105">
        <f>SUM(D21/$F21)*100</f>
        <v>116.03174603174602</v>
      </c>
      <c r="F21" s="106">
        <v>63</v>
      </c>
      <c r="G21" s="101">
        <v>73.599999999999994</v>
      </c>
      <c r="H21" s="105">
        <f>SUM(G21/$O21)*100</f>
        <v>114.99999999999999</v>
      </c>
      <c r="I21" s="105">
        <v>72.5</v>
      </c>
      <c r="J21" s="105">
        <f>SUM(I21/$O21)*100</f>
        <v>113.28125</v>
      </c>
      <c r="K21" s="25">
        <v>74.2</v>
      </c>
      <c r="L21" s="105">
        <f>SUM(K21/$O21)*100</f>
        <v>115.9375</v>
      </c>
      <c r="M21" s="25">
        <v>73.8</v>
      </c>
      <c r="N21" s="35">
        <f>SUM(M21/$O21)*100</f>
        <v>115.3125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99" priority="53" operator="between">
      <formula>$F5*0.9</formula>
      <formula>$F5</formula>
    </cfRule>
    <cfRule type="cellIs" dxfId="1198" priority="54" operator="lessThan">
      <formula>$F5*0.9</formula>
    </cfRule>
    <cfRule type="cellIs" dxfId="1197" priority="55" operator="greaterThan">
      <formula>$F5</formula>
    </cfRule>
  </conditionalFormatting>
  <conditionalFormatting sqref="D7">
    <cfRule type="cellIs" dxfId="1196" priority="46" operator="between">
      <formula>$F7*0.9</formula>
      <formula>$F7</formula>
    </cfRule>
    <cfRule type="cellIs" dxfId="1195" priority="47" operator="lessThan">
      <formula>$F7*0.9</formula>
    </cfRule>
    <cfRule type="cellIs" dxfId="1194" priority="48" operator="greaterThan">
      <formula>$F7</formula>
    </cfRule>
  </conditionalFormatting>
  <conditionalFormatting sqref="D6">
    <cfRule type="cellIs" dxfId="1193" priority="43" operator="between">
      <formula>$F6*0.9</formula>
      <formula>$F6</formula>
    </cfRule>
    <cfRule type="cellIs" dxfId="1192" priority="44" operator="lessThan">
      <formula>$F6*0.9</formula>
    </cfRule>
    <cfRule type="cellIs" dxfId="1191" priority="45" operator="greaterThan">
      <formula>$F6</formula>
    </cfRule>
  </conditionalFormatting>
  <conditionalFormatting sqref="D10">
    <cfRule type="cellIs" dxfId="1190" priority="40" operator="between">
      <formula>$F10*0.9</formula>
      <formula>$F10</formula>
    </cfRule>
    <cfRule type="cellIs" dxfId="1189" priority="41" operator="lessThan">
      <formula>$F10*0.9</formula>
    </cfRule>
    <cfRule type="cellIs" dxfId="1188" priority="42" operator="greaterThan">
      <formula>$F10</formula>
    </cfRule>
  </conditionalFormatting>
  <conditionalFormatting sqref="D15">
    <cfRule type="cellIs" dxfId="1187" priority="37" operator="between">
      <formula>$F15*0.9</formula>
      <formula>$F15</formula>
    </cfRule>
    <cfRule type="cellIs" dxfId="1186" priority="38" operator="lessThan">
      <formula>$F15*0.9</formula>
    </cfRule>
    <cfRule type="cellIs" dxfId="1185" priority="39" operator="greaterThan">
      <formula>$F15</formula>
    </cfRule>
  </conditionalFormatting>
  <conditionalFormatting sqref="D19">
    <cfRule type="cellIs" dxfId="1184" priority="34" operator="between">
      <formula>$F19*0.9</formula>
      <formula>$F19</formula>
    </cfRule>
    <cfRule type="cellIs" dxfId="1183" priority="35" operator="lessThan">
      <formula>$F19*0.9</formula>
    </cfRule>
    <cfRule type="cellIs" dxfId="1182" priority="36" operator="greaterThan">
      <formula>$F19</formula>
    </cfRule>
  </conditionalFormatting>
  <conditionalFormatting sqref="D11">
    <cfRule type="cellIs" dxfId="1181" priority="31" operator="between">
      <formula>$F11*0.9</formula>
      <formula>$F11</formula>
    </cfRule>
    <cfRule type="cellIs" dxfId="1180" priority="32" operator="lessThan">
      <formula>$F11*0.9</formula>
    </cfRule>
    <cfRule type="cellIs" dxfId="1179" priority="33" operator="greaterThan">
      <formula>$F11</formula>
    </cfRule>
  </conditionalFormatting>
  <conditionalFormatting sqref="D20">
    <cfRule type="cellIs" dxfId="1178" priority="28" operator="between">
      <formula>$F20*0.9</formula>
      <formula>$F20</formula>
    </cfRule>
    <cfRule type="cellIs" dxfId="1177" priority="29" operator="lessThan">
      <formula>$F20*0.9</formula>
    </cfRule>
    <cfRule type="cellIs" dxfId="1176" priority="30" operator="greaterThan">
      <formula>$F20</formula>
    </cfRule>
  </conditionalFormatting>
  <conditionalFormatting sqref="D12">
    <cfRule type="cellIs" dxfId="1175" priority="25" operator="between">
      <formula>$F12*0.9</formula>
      <formula>$F12</formula>
    </cfRule>
    <cfRule type="cellIs" dxfId="1174" priority="26" operator="lessThan">
      <formula>$F12*0.9</formula>
    </cfRule>
    <cfRule type="cellIs" dxfId="1173" priority="27" operator="greaterThan">
      <formula>$F12</formula>
    </cfRule>
  </conditionalFormatting>
  <conditionalFormatting sqref="D16">
    <cfRule type="cellIs" dxfId="1172" priority="22" operator="between">
      <formula>$F16*0.9</formula>
      <formula>$F16</formula>
    </cfRule>
    <cfRule type="cellIs" dxfId="1171" priority="23" operator="lessThan">
      <formula>$F16*0.9</formula>
    </cfRule>
    <cfRule type="cellIs" dxfId="1170" priority="24" operator="greaterThan">
      <formula>$F16</formula>
    </cfRule>
  </conditionalFormatting>
  <conditionalFormatting sqref="D21">
    <cfRule type="cellIs" dxfId="1169" priority="19" operator="between">
      <formula>$F21*0.9</formula>
      <formula>$F21</formula>
    </cfRule>
    <cfRule type="cellIs" dxfId="1168" priority="20" operator="lessThan">
      <formula>$F21*0.9</formula>
    </cfRule>
    <cfRule type="cellIs" dxfId="1167" priority="21" operator="greaterThan">
      <formula>$F21</formula>
    </cfRule>
  </conditionalFormatting>
  <conditionalFormatting sqref="G5 I5 K5 M5">
    <cfRule type="cellIs" dxfId="1166" priority="74" operator="between">
      <formula>$O5*0.9</formula>
      <formula>$O5</formula>
    </cfRule>
    <cfRule type="cellIs" dxfId="1165" priority="75" operator="lessThan">
      <formula>$O5*0.9</formula>
    </cfRule>
    <cfRule type="cellIs" dxfId="1164" priority="76" operator="greaterThan">
      <formula>$O5</formula>
    </cfRule>
  </conditionalFormatting>
  <conditionalFormatting sqref="G6 I6 K6 M6">
    <cfRule type="cellIs" dxfId="1163" priority="56" operator="between">
      <formula>$O6*0.9</formula>
      <formula>$O6</formula>
    </cfRule>
    <cfRule type="cellIs" dxfId="1162" priority="57" operator="lessThan">
      <formula>$O6*0.9</formula>
    </cfRule>
    <cfRule type="cellIs" dxfId="1161" priority="58" operator="greaterThan">
      <formula>$O6</formula>
    </cfRule>
  </conditionalFormatting>
  <conditionalFormatting sqref="G7 I7 K7 M7">
    <cfRule type="cellIs" dxfId="1160" priority="16" operator="between">
      <formula>$O7*0.9</formula>
      <formula>$O7</formula>
    </cfRule>
    <cfRule type="cellIs" dxfId="1159" priority="17" operator="lessThan">
      <formula>$O7*0.9</formula>
    </cfRule>
    <cfRule type="cellIs" dxfId="1158" priority="18" operator="greaterThan">
      <formula>$O7</formula>
    </cfRule>
  </conditionalFormatting>
  <conditionalFormatting sqref="G8 I8 K8 M8">
    <cfRule type="cellIs" dxfId="1157" priority="13" operator="between">
      <formula>$O8*0.9</formula>
      <formula>$O8</formula>
    </cfRule>
    <cfRule type="cellIs" dxfId="1156" priority="14" operator="lessThan">
      <formula>$O8*0.9</formula>
    </cfRule>
    <cfRule type="cellIs" dxfId="1155" priority="15" operator="greaterThan">
      <formula>$O8</formula>
    </cfRule>
  </conditionalFormatting>
  <conditionalFormatting sqref="G10 I10 K10 M10">
    <cfRule type="cellIs" dxfId="1154" priority="71" operator="between">
      <formula>$O10*0.9</formula>
      <formula>$O10</formula>
    </cfRule>
    <cfRule type="cellIs" dxfId="1153" priority="72" operator="lessThan">
      <formula>$O10*0.9</formula>
    </cfRule>
    <cfRule type="cellIs" dxfId="1152" priority="73" operator="greaterThan">
      <formula>$O10</formula>
    </cfRule>
  </conditionalFormatting>
  <conditionalFormatting sqref="G11 I11 K11 M11">
    <cfRule type="cellIs" dxfId="1151" priority="68" operator="between">
      <formula>$O11*0.9</formula>
      <formula>$O11</formula>
    </cfRule>
    <cfRule type="cellIs" dxfId="1150" priority="69" operator="lessThan">
      <formula>$O11*0.9</formula>
    </cfRule>
    <cfRule type="cellIs" dxfId="1149" priority="70" operator="greaterThan">
      <formula>$O11</formula>
    </cfRule>
  </conditionalFormatting>
  <conditionalFormatting sqref="G12 I12 K12 M12">
    <cfRule type="cellIs" dxfId="1148" priority="50" operator="between">
      <formula>$O12*0.9</formula>
      <formula>$O12</formula>
    </cfRule>
    <cfRule type="cellIs" dxfId="1147" priority="51" operator="lessThan">
      <formula>$O12*0.9</formula>
    </cfRule>
    <cfRule type="cellIs" dxfId="1146" priority="52" operator="greaterThan">
      <formula>$O12</formula>
    </cfRule>
  </conditionalFormatting>
  <conditionalFormatting sqref="G13 I13 K13 M13">
    <cfRule type="cellIs" dxfId="1145" priority="10" operator="between">
      <formula>$O13*0.9</formula>
      <formula>$O13</formula>
    </cfRule>
    <cfRule type="cellIs" dxfId="1144" priority="11" operator="lessThan">
      <formula>$O13*0.9</formula>
    </cfRule>
    <cfRule type="cellIs" dxfId="1143" priority="12" operator="greaterThan">
      <formula>$O13</formula>
    </cfRule>
  </conditionalFormatting>
  <conditionalFormatting sqref="G15 I15 K15 M15">
    <cfRule type="cellIs" dxfId="1142" priority="65" operator="between">
      <formula>$O15*0.9</formula>
      <formula>$O15</formula>
    </cfRule>
    <cfRule type="cellIs" dxfId="1141" priority="66" operator="lessThan">
      <formula>$O15*0.9</formula>
    </cfRule>
    <cfRule type="cellIs" dxfId="1140" priority="67" operator="greaterThan">
      <formula>$O15</formula>
    </cfRule>
  </conditionalFormatting>
  <conditionalFormatting sqref="G16 I16 K16 M16">
    <cfRule type="cellIs" dxfId="1139" priority="7" operator="between">
      <formula>$O16*0.9</formula>
      <formula>$O16</formula>
    </cfRule>
    <cfRule type="cellIs" dxfId="1138" priority="8" operator="lessThan">
      <formula>$O16*0.9</formula>
    </cfRule>
    <cfRule type="cellIs" dxfId="1137" priority="9" operator="greaterThan">
      <formula>$O16</formula>
    </cfRule>
  </conditionalFormatting>
  <conditionalFormatting sqref="G17 I17 K17 M17">
    <cfRule type="cellIs" dxfId="1136" priority="4" operator="between">
      <formula>$O17*0.9</formula>
      <formula>$O17</formula>
    </cfRule>
    <cfRule type="cellIs" dxfId="1135" priority="5" operator="lessThan">
      <formula>$O17*0.9</formula>
    </cfRule>
    <cfRule type="cellIs" dxfId="1134" priority="6" operator="greaterThan">
      <formula>$O17</formula>
    </cfRule>
  </conditionalFormatting>
  <conditionalFormatting sqref="G19 I19 K19 M19">
    <cfRule type="cellIs" dxfId="1133" priority="62" operator="between">
      <formula>$O19*0.9</formula>
      <formula>$O19</formula>
    </cfRule>
    <cfRule type="cellIs" dxfId="1132" priority="63" operator="lessThan">
      <formula>$O19*0.9</formula>
    </cfRule>
    <cfRule type="cellIs" dxfId="1131" priority="64" operator="greaterThan">
      <formula>$O19</formula>
    </cfRule>
  </conditionalFormatting>
  <conditionalFormatting sqref="G20 I20 K20 M20">
    <cfRule type="cellIs" dxfId="1130" priority="59" operator="between">
      <formula>$O20*0.9</formula>
      <formula>$O20</formula>
    </cfRule>
    <cfRule type="cellIs" dxfId="1129" priority="60" operator="lessThan">
      <formula>$O20*0.9</formula>
    </cfRule>
    <cfRule type="cellIs" dxfId="1128" priority="61" operator="greaterThan">
      <formula>$O20</formula>
    </cfRule>
  </conditionalFormatting>
  <conditionalFormatting sqref="G21 I21 K21 M21">
    <cfRule type="cellIs" dxfId="1127" priority="1" operator="between">
      <formula>$O21*0.9</formula>
      <formula>$O21</formula>
    </cfRule>
    <cfRule type="cellIs" dxfId="1126" priority="2" operator="lessThan">
      <formula>$O21*0.9</formula>
    </cfRule>
    <cfRule type="cellIs" dxfId="11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90.7</v>
      </c>
      <c r="E5" s="105">
        <f>SUM(D5/$F5)*100</f>
        <v>101.91011235955057</v>
      </c>
      <c r="F5" s="106">
        <v>89</v>
      </c>
      <c r="G5" s="101">
        <v>90.4</v>
      </c>
      <c r="H5" s="105">
        <f>SUM(G5/$O5)*100</f>
        <v>106.35294117647061</v>
      </c>
      <c r="I5" s="105">
        <v>91.8</v>
      </c>
      <c r="J5" s="105">
        <f>SUM(I5/$O5)*100</f>
        <v>108</v>
      </c>
      <c r="K5" s="25">
        <v>94.899999999999991</v>
      </c>
      <c r="L5" s="105">
        <f>SUM(K5/$O5)*100</f>
        <v>111.64705882352941</v>
      </c>
      <c r="M5" s="25">
        <v>94.6</v>
      </c>
      <c r="N5" s="35">
        <f>SUM(M5/$O5)*100</f>
        <v>111.29411764705881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6361</v>
      </c>
      <c r="E6" s="105">
        <f>SUM(D6/$F6)*100</f>
        <v>81.031847133757964</v>
      </c>
      <c r="F6" s="107">
        <v>7850</v>
      </c>
      <c r="G6" s="100">
        <v>8090</v>
      </c>
      <c r="H6" s="105">
        <f>SUM(G6/$O6)*100</f>
        <v>118.10218978102189</v>
      </c>
      <c r="I6" s="108">
        <v>7782</v>
      </c>
      <c r="J6" s="105">
        <f>SUM(I6/$O6)*100</f>
        <v>113.6058394160584</v>
      </c>
      <c r="K6" s="36">
        <v>7655</v>
      </c>
      <c r="L6" s="105">
        <f>SUM(K6/$O6)*100</f>
        <v>111.75182481751824</v>
      </c>
      <c r="M6" s="36">
        <v>7825</v>
      </c>
      <c r="N6" s="35">
        <f>SUM(M6/$O6)*100</f>
        <v>114.23357664233578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90.5</v>
      </c>
      <c r="E7" s="105">
        <f>SUM(D7/$F7)*100</f>
        <v>106.47058823529412</v>
      </c>
      <c r="F7" s="109">
        <v>85</v>
      </c>
      <c r="G7" s="101">
        <v>88.7</v>
      </c>
      <c r="H7" s="105">
        <f>SUM(G7/$O7)*100</f>
        <v>108.17073170731707</v>
      </c>
      <c r="I7" s="105">
        <v>85.6</v>
      </c>
      <c r="J7" s="105">
        <f>SUM(I7/$O7)*100</f>
        <v>104.39024390243902</v>
      </c>
      <c r="K7" s="25">
        <v>89.8</v>
      </c>
      <c r="L7" s="105">
        <f>SUM(K7/$O7)*100</f>
        <v>109.51219512195121</v>
      </c>
      <c r="M7" s="25">
        <v>89.2</v>
      </c>
      <c r="N7" s="35">
        <f>SUM(M7/$O7)*100</f>
        <v>108.78048780487805</v>
      </c>
      <c r="O7" s="41">
        <v>82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88.7</v>
      </c>
      <c r="H8" s="105">
        <f>SUM(G8/$O8)*100</f>
        <v>104.35294117647058</v>
      </c>
      <c r="I8" s="105">
        <v>89.1</v>
      </c>
      <c r="J8" s="105">
        <f>SUM(I8/$O8)*100</f>
        <v>104.8235294117647</v>
      </c>
      <c r="K8" s="25">
        <v>91.4</v>
      </c>
      <c r="L8" s="105">
        <f>SUM(K8/$O8)*100</f>
        <v>107.5294117647059</v>
      </c>
      <c r="M8" s="25">
        <v>90.100000000000009</v>
      </c>
      <c r="N8" s="35">
        <f>SUM(M8/$O8)*100</f>
        <v>106</v>
      </c>
      <c r="O8" s="41">
        <v>85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88.9</v>
      </c>
      <c r="E10" s="105">
        <f>SUM(D10/$F10)*100</f>
        <v>107.10843373493977</v>
      </c>
      <c r="F10" s="106">
        <v>83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>
        <v>100</v>
      </c>
      <c r="N10" s="35">
        <f>SUM(M10/$O10)*100</f>
        <v>120.48192771084338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12124</v>
      </c>
      <c r="E11" s="105">
        <f>SUM(D11/$F11)*100</f>
        <v>176.99270072992701</v>
      </c>
      <c r="F11" s="107">
        <v>6850</v>
      </c>
      <c r="G11" s="100">
        <v>11339</v>
      </c>
      <c r="H11" s="105">
        <f>SUM(G11/$O11)*100</f>
        <v>165.53284671532847</v>
      </c>
      <c r="I11" s="108">
        <v>12569</v>
      </c>
      <c r="J11" s="105">
        <f>SUM(I11/$O11)*100</f>
        <v>183.4890510948905</v>
      </c>
      <c r="K11" s="36">
        <v>12233</v>
      </c>
      <c r="L11" s="105">
        <f>SUM(K11/$O11)*100</f>
        <v>178.58394160583941</v>
      </c>
      <c r="M11" s="36">
        <v>11003</v>
      </c>
      <c r="N11" s="35">
        <f>SUM(M11/$O11)*100</f>
        <v>160.62773722627736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83.3</v>
      </c>
      <c r="E12" s="105">
        <f>SUM(D12/$F12)*100</f>
        <v>105.44303797468355</v>
      </c>
      <c r="F12" s="106">
        <v>79</v>
      </c>
      <c r="G12" s="101">
        <v>85.7</v>
      </c>
      <c r="H12" s="105">
        <f>SUM(G12/$O12)*100</f>
        <v>114.26666666666667</v>
      </c>
      <c r="I12" s="105">
        <v>88.9</v>
      </c>
      <c r="J12" s="25">
        <f>SUM(I12/$O12)*100</f>
        <v>118.53333333333333</v>
      </c>
      <c r="K12" s="25">
        <v>100</v>
      </c>
      <c r="L12" s="105">
        <f>SUM(K12/$O12)*100</f>
        <v>133.33333333333331</v>
      </c>
      <c r="M12" s="25">
        <v>100</v>
      </c>
      <c r="N12" s="35">
        <f>SUM(M12/$O12)*100</f>
        <v>133.33333333333331</v>
      </c>
      <c r="O12" s="41">
        <v>75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133.33333333333331</v>
      </c>
      <c r="I13" s="105">
        <v>100</v>
      </c>
      <c r="J13" s="105">
        <f>SUM(I13/$O13)*100</f>
        <v>133.33333333333331</v>
      </c>
      <c r="K13" s="25">
        <v>100</v>
      </c>
      <c r="L13" s="105">
        <f>SUM(K13/$O13)*100</f>
        <v>133.33333333333331</v>
      </c>
      <c r="M13" s="25">
        <v>100</v>
      </c>
      <c r="N13" s="35">
        <f>SUM(M13/$O13)*100</f>
        <v>133.33333333333331</v>
      </c>
      <c r="O13" s="41">
        <v>75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83.5</v>
      </c>
      <c r="E15" s="105">
        <f>SUM(D15/$F15)*100</f>
        <v>109.86842105263158</v>
      </c>
      <c r="F15" s="106">
        <v>76</v>
      </c>
      <c r="G15" s="101">
        <v>87</v>
      </c>
      <c r="H15" s="105">
        <f>SUM(G15/$O15)*100</f>
        <v>115.99999999999999</v>
      </c>
      <c r="I15" s="105">
        <v>85.399999999999991</v>
      </c>
      <c r="J15" s="105">
        <f>SUM(I15/$O15)*100</f>
        <v>113.86666666666665</v>
      </c>
      <c r="K15" s="25">
        <v>85.5</v>
      </c>
      <c r="L15" s="105">
        <f>SUM(K15/$O15)*100</f>
        <v>113.99999999999999</v>
      </c>
      <c r="M15" s="25">
        <v>78.100000000000009</v>
      </c>
      <c r="N15" s="35">
        <f>SUM(M15/$O15)*100</f>
        <v>104.13333333333334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68.400000000000006</v>
      </c>
      <c r="E16" s="105">
        <f>SUM(D16/$F16)*100</f>
        <v>99.130434782608702</v>
      </c>
      <c r="F16" s="106">
        <v>69</v>
      </c>
      <c r="G16" s="111">
        <v>65.900000000000006</v>
      </c>
      <c r="H16" s="105">
        <f t="shared" ref="H16:H17" si="0">SUM(G16/$O16)*100</f>
        <v>95.507246376811608</v>
      </c>
      <c r="I16" s="105">
        <v>71.399999999999991</v>
      </c>
      <c r="J16" s="105">
        <f t="shared" ref="J16:J17" si="1">SUM(I16/$O16)*100</f>
        <v>103.47826086956519</v>
      </c>
      <c r="K16" s="25">
        <v>70.099999999999994</v>
      </c>
      <c r="L16" s="105">
        <f t="shared" ref="L16:L17" si="2">SUM(K16/$O16)*100</f>
        <v>101.59420289855072</v>
      </c>
      <c r="M16" s="25">
        <v>77.2</v>
      </c>
      <c r="N16" s="35">
        <f>SUM(M16/$O16)*100</f>
        <v>111.8840579710145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92.800000000000011</v>
      </c>
      <c r="H17" s="105">
        <f t="shared" si="0"/>
        <v>109.1764705882353</v>
      </c>
      <c r="I17" s="105">
        <v>93.899999999999991</v>
      </c>
      <c r="J17" s="105">
        <f t="shared" si="1"/>
        <v>110.4705882352941</v>
      </c>
      <c r="K17" s="25">
        <v>98.5</v>
      </c>
      <c r="L17" s="105">
        <f t="shared" si="2"/>
        <v>115.88235294117648</v>
      </c>
      <c r="M17" s="25">
        <v>98.5</v>
      </c>
      <c r="N17" s="35">
        <f>SUM(M17/$O17)*100</f>
        <v>115.88235294117648</v>
      </c>
      <c r="O17" s="41">
        <v>85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68.900000000000006</v>
      </c>
      <c r="E19" s="105">
        <f>SUM(D19/$F19)*100</f>
        <v>107.65625000000001</v>
      </c>
      <c r="F19" s="106">
        <v>64</v>
      </c>
      <c r="G19" s="101">
        <v>66.7</v>
      </c>
      <c r="H19" s="105">
        <f>SUM(G19/$O19)*100</f>
        <v>107.58064516129033</v>
      </c>
      <c r="I19" s="105">
        <v>66.7</v>
      </c>
      <c r="J19" s="105">
        <f>SUM(I19/$O19)*100</f>
        <v>107.58064516129033</v>
      </c>
      <c r="K19" s="25">
        <v>67.2</v>
      </c>
      <c r="L19" s="105">
        <f>SUM(K19/$O19)*100</f>
        <v>108.38709677419357</v>
      </c>
      <c r="M19" s="25">
        <v>68.400000000000006</v>
      </c>
      <c r="N19" s="35">
        <f>SUM(M19/$O19)*100</f>
        <v>110.3225806451613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4890</v>
      </c>
      <c r="E20" s="105">
        <f>SUM(D20/$F20)*100</f>
        <v>100.82474226804123</v>
      </c>
      <c r="F20" s="107">
        <v>4850</v>
      </c>
      <c r="G20" s="100">
        <v>4841</v>
      </c>
      <c r="H20" s="105">
        <f>SUM(G20/$O20)*100</f>
        <v>99.814432989690729</v>
      </c>
      <c r="I20" s="108">
        <v>4902</v>
      </c>
      <c r="J20" s="105">
        <f>SUM(I20/$O20)*100</f>
        <v>101.07216494845362</v>
      </c>
      <c r="K20" s="36">
        <v>4997</v>
      </c>
      <c r="L20" s="105">
        <f>SUM(K20/$O20)*100</f>
        <v>103.03092783505154</v>
      </c>
      <c r="M20" s="36">
        <v>5120</v>
      </c>
      <c r="N20" s="35">
        <f>SUM(M20/$O20)*100</f>
        <v>105.56701030927836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68.7</v>
      </c>
      <c r="E21" s="105">
        <f>SUM(D21/$F21)*100</f>
        <v>104.09090909090909</v>
      </c>
      <c r="F21" s="106">
        <v>66</v>
      </c>
      <c r="G21" s="101">
        <v>69</v>
      </c>
      <c r="H21" s="105">
        <f>SUM(G21/$O21)*100</f>
        <v>107.8125</v>
      </c>
      <c r="I21" s="105">
        <v>67.599999999999994</v>
      </c>
      <c r="J21" s="105">
        <f>SUM(I21/$O21)*100</f>
        <v>105.62499999999999</v>
      </c>
      <c r="K21" s="25">
        <v>66.3</v>
      </c>
      <c r="L21" s="105">
        <f>SUM(K21/$O21)*100</f>
        <v>103.59375</v>
      </c>
      <c r="M21" s="25">
        <v>66.900000000000006</v>
      </c>
      <c r="N21" s="35">
        <f>SUM(M21/$O21)*100</f>
        <v>104.53125000000001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24" priority="53" operator="between">
      <formula>$F5*0.9</formula>
      <formula>$F5</formula>
    </cfRule>
    <cfRule type="cellIs" dxfId="1123" priority="54" operator="lessThan">
      <formula>$F5*0.9</formula>
    </cfRule>
    <cfRule type="cellIs" dxfId="1122" priority="55" operator="greaterThan">
      <formula>$F5</formula>
    </cfRule>
  </conditionalFormatting>
  <conditionalFormatting sqref="D7">
    <cfRule type="cellIs" dxfId="1121" priority="46" operator="between">
      <formula>$F7*0.9</formula>
      <formula>$F7</formula>
    </cfRule>
    <cfRule type="cellIs" dxfId="1120" priority="47" operator="lessThan">
      <formula>$F7*0.9</formula>
    </cfRule>
    <cfRule type="cellIs" dxfId="1119" priority="48" operator="greaterThan">
      <formula>$F7</formula>
    </cfRule>
  </conditionalFormatting>
  <conditionalFormatting sqref="D6">
    <cfRule type="cellIs" dxfId="1118" priority="43" operator="between">
      <formula>$F6*0.9</formula>
      <formula>$F6</formula>
    </cfRule>
    <cfRule type="cellIs" dxfId="1117" priority="44" operator="lessThan">
      <formula>$F6*0.9</formula>
    </cfRule>
    <cfRule type="cellIs" dxfId="1116" priority="45" operator="greaterThan">
      <formula>$F6</formula>
    </cfRule>
  </conditionalFormatting>
  <conditionalFormatting sqref="D10">
    <cfRule type="cellIs" dxfId="1115" priority="40" operator="between">
      <formula>$F10*0.9</formula>
      <formula>$F10</formula>
    </cfRule>
    <cfRule type="cellIs" dxfId="1114" priority="41" operator="lessThan">
      <formula>$F10*0.9</formula>
    </cfRule>
    <cfRule type="cellIs" dxfId="1113" priority="42" operator="greaterThan">
      <formula>$F10</formula>
    </cfRule>
  </conditionalFormatting>
  <conditionalFormatting sqref="D15">
    <cfRule type="cellIs" dxfId="1112" priority="37" operator="between">
      <formula>$F15*0.9</formula>
      <formula>$F15</formula>
    </cfRule>
    <cfRule type="cellIs" dxfId="1111" priority="38" operator="lessThan">
      <formula>$F15*0.9</formula>
    </cfRule>
    <cfRule type="cellIs" dxfId="1110" priority="39" operator="greaterThan">
      <formula>$F15</formula>
    </cfRule>
  </conditionalFormatting>
  <conditionalFormatting sqref="D19">
    <cfRule type="cellIs" dxfId="1109" priority="34" operator="between">
      <formula>$F19*0.9</formula>
      <formula>$F19</formula>
    </cfRule>
    <cfRule type="cellIs" dxfId="1108" priority="35" operator="lessThan">
      <formula>$F19*0.9</formula>
    </cfRule>
    <cfRule type="cellIs" dxfId="1107" priority="36" operator="greaterThan">
      <formula>$F19</formula>
    </cfRule>
  </conditionalFormatting>
  <conditionalFormatting sqref="D11">
    <cfRule type="cellIs" dxfId="1106" priority="31" operator="between">
      <formula>$F11*0.9</formula>
      <formula>$F11</formula>
    </cfRule>
    <cfRule type="cellIs" dxfId="1105" priority="32" operator="lessThan">
      <formula>$F11*0.9</formula>
    </cfRule>
    <cfRule type="cellIs" dxfId="1104" priority="33" operator="greaterThan">
      <formula>$F11</formula>
    </cfRule>
  </conditionalFormatting>
  <conditionalFormatting sqref="D20">
    <cfRule type="cellIs" dxfId="1103" priority="28" operator="between">
      <formula>$F20*0.9</formula>
      <formula>$F20</formula>
    </cfRule>
    <cfRule type="cellIs" dxfId="1102" priority="29" operator="lessThan">
      <formula>$F20*0.9</formula>
    </cfRule>
    <cfRule type="cellIs" dxfId="1101" priority="30" operator="greaterThan">
      <formula>$F20</formula>
    </cfRule>
  </conditionalFormatting>
  <conditionalFormatting sqref="D12">
    <cfRule type="cellIs" dxfId="1100" priority="25" operator="between">
      <formula>$F12*0.9</formula>
      <formula>$F12</formula>
    </cfRule>
    <cfRule type="cellIs" dxfId="1099" priority="26" operator="lessThan">
      <formula>$F12*0.9</formula>
    </cfRule>
    <cfRule type="cellIs" dxfId="1098" priority="27" operator="greaterThan">
      <formula>$F12</formula>
    </cfRule>
  </conditionalFormatting>
  <conditionalFormatting sqref="D16">
    <cfRule type="cellIs" dxfId="1097" priority="22" operator="between">
      <formula>$F16*0.9</formula>
      <formula>$F16</formula>
    </cfRule>
    <cfRule type="cellIs" dxfId="1096" priority="23" operator="lessThan">
      <formula>$F16*0.9</formula>
    </cfRule>
    <cfRule type="cellIs" dxfId="1095" priority="24" operator="greaterThan">
      <formula>$F16</formula>
    </cfRule>
  </conditionalFormatting>
  <conditionalFormatting sqref="D21">
    <cfRule type="cellIs" dxfId="1094" priority="19" operator="between">
      <formula>$F21*0.9</formula>
      <formula>$F21</formula>
    </cfRule>
    <cfRule type="cellIs" dxfId="1093" priority="20" operator="lessThan">
      <formula>$F21*0.9</formula>
    </cfRule>
    <cfRule type="cellIs" dxfId="1092" priority="21" operator="greaterThan">
      <formula>$F21</formula>
    </cfRule>
  </conditionalFormatting>
  <conditionalFormatting sqref="G5 I5 K5 M5">
    <cfRule type="cellIs" dxfId="1091" priority="74" operator="between">
      <formula>$O5*0.9</formula>
      <formula>$O5</formula>
    </cfRule>
    <cfRule type="cellIs" dxfId="1090" priority="75" operator="lessThan">
      <formula>$O5*0.9</formula>
    </cfRule>
    <cfRule type="cellIs" dxfId="1089" priority="76" operator="greaterThan">
      <formula>$O5</formula>
    </cfRule>
  </conditionalFormatting>
  <conditionalFormatting sqref="G6 I6 K6 M6">
    <cfRule type="cellIs" dxfId="1088" priority="56" operator="between">
      <formula>$O6*0.9</formula>
      <formula>$O6</formula>
    </cfRule>
    <cfRule type="cellIs" dxfId="1087" priority="57" operator="lessThan">
      <formula>$O6*0.9</formula>
    </cfRule>
    <cfRule type="cellIs" dxfId="1086" priority="58" operator="greaterThan">
      <formula>$O6</formula>
    </cfRule>
  </conditionalFormatting>
  <conditionalFormatting sqref="G7 I7 K7 M7">
    <cfRule type="cellIs" dxfId="1085" priority="16" operator="between">
      <formula>$O7*0.9</formula>
      <formula>$O7</formula>
    </cfRule>
    <cfRule type="cellIs" dxfId="1084" priority="17" operator="lessThan">
      <formula>$O7*0.9</formula>
    </cfRule>
    <cfRule type="cellIs" dxfId="1083" priority="18" operator="greaterThan">
      <formula>$O7</formula>
    </cfRule>
  </conditionalFormatting>
  <conditionalFormatting sqref="G8 I8 K8 M8">
    <cfRule type="cellIs" dxfId="1082" priority="13" operator="between">
      <formula>$O8*0.9</formula>
      <formula>$O8</formula>
    </cfRule>
    <cfRule type="cellIs" dxfId="1081" priority="14" operator="lessThan">
      <formula>$O8*0.9</formula>
    </cfRule>
    <cfRule type="cellIs" dxfId="1080" priority="15" operator="greaterThan">
      <formula>$O8</formula>
    </cfRule>
  </conditionalFormatting>
  <conditionalFormatting sqref="G10 I10 K10 M10">
    <cfRule type="cellIs" dxfId="1079" priority="71" operator="between">
      <formula>$O10*0.9</formula>
      <formula>$O10</formula>
    </cfRule>
    <cfRule type="cellIs" dxfId="1078" priority="72" operator="lessThan">
      <formula>$O10*0.9</formula>
    </cfRule>
    <cfRule type="cellIs" dxfId="1077" priority="73" operator="greaterThan">
      <formula>$O10</formula>
    </cfRule>
  </conditionalFormatting>
  <conditionalFormatting sqref="G11 I11 K11 M11">
    <cfRule type="cellIs" dxfId="1076" priority="68" operator="between">
      <formula>$O11*0.9</formula>
      <formula>$O11</formula>
    </cfRule>
    <cfRule type="cellIs" dxfId="1075" priority="69" operator="lessThan">
      <formula>$O11*0.9</formula>
    </cfRule>
    <cfRule type="cellIs" dxfId="1074" priority="70" operator="greaterThan">
      <formula>$O11</formula>
    </cfRule>
  </conditionalFormatting>
  <conditionalFormatting sqref="G12 I12 K12 M12">
    <cfRule type="cellIs" dxfId="1073" priority="50" operator="between">
      <formula>$O12*0.9</formula>
      <formula>$O12</formula>
    </cfRule>
    <cfRule type="cellIs" dxfId="1072" priority="51" operator="lessThan">
      <formula>$O12*0.9</formula>
    </cfRule>
    <cfRule type="cellIs" dxfId="1071" priority="52" operator="greaterThan">
      <formula>$O12</formula>
    </cfRule>
  </conditionalFormatting>
  <conditionalFormatting sqref="G13 I13 K13 M13">
    <cfRule type="cellIs" dxfId="1070" priority="10" operator="between">
      <formula>$O13*0.9</formula>
      <formula>$O13</formula>
    </cfRule>
    <cfRule type="cellIs" dxfId="1069" priority="11" operator="lessThan">
      <formula>$O13*0.9</formula>
    </cfRule>
    <cfRule type="cellIs" dxfId="1068" priority="12" operator="greaterThan">
      <formula>$O13</formula>
    </cfRule>
  </conditionalFormatting>
  <conditionalFormatting sqref="G15 I15 K15 M15">
    <cfRule type="cellIs" dxfId="1067" priority="65" operator="between">
      <formula>$O15*0.9</formula>
      <formula>$O15</formula>
    </cfRule>
    <cfRule type="cellIs" dxfId="1066" priority="66" operator="lessThan">
      <formula>$O15*0.9</formula>
    </cfRule>
    <cfRule type="cellIs" dxfId="1065" priority="67" operator="greaterThan">
      <formula>$O15</formula>
    </cfRule>
  </conditionalFormatting>
  <conditionalFormatting sqref="G16 I16 K16 M16">
    <cfRule type="cellIs" dxfId="1064" priority="7" operator="between">
      <formula>$O16*0.9</formula>
      <formula>$O16</formula>
    </cfRule>
    <cfRule type="cellIs" dxfId="1063" priority="8" operator="lessThan">
      <formula>$O16*0.9</formula>
    </cfRule>
    <cfRule type="cellIs" dxfId="1062" priority="9" operator="greaterThan">
      <formula>$O16</formula>
    </cfRule>
  </conditionalFormatting>
  <conditionalFormatting sqref="G17 I17 K17 M17">
    <cfRule type="cellIs" dxfId="1061" priority="4" operator="between">
      <formula>$O17*0.9</formula>
      <formula>$O17</formula>
    </cfRule>
    <cfRule type="cellIs" dxfId="1060" priority="5" operator="lessThan">
      <formula>$O17*0.9</formula>
    </cfRule>
    <cfRule type="cellIs" dxfId="1059" priority="6" operator="greaterThan">
      <formula>$O17</formula>
    </cfRule>
  </conditionalFormatting>
  <conditionalFormatting sqref="G19 I19 K19 M19">
    <cfRule type="cellIs" dxfId="1058" priority="62" operator="between">
      <formula>$O19*0.9</formula>
      <formula>$O19</formula>
    </cfRule>
    <cfRule type="cellIs" dxfId="1057" priority="63" operator="lessThan">
      <formula>$O19*0.9</formula>
    </cfRule>
    <cfRule type="cellIs" dxfId="1056" priority="64" operator="greaterThan">
      <formula>$O19</formula>
    </cfRule>
  </conditionalFormatting>
  <conditionalFormatting sqref="G20 I20 K20 M20">
    <cfRule type="cellIs" dxfId="1055" priority="59" operator="between">
      <formula>$O20*0.9</formula>
      <formula>$O20</formula>
    </cfRule>
    <cfRule type="cellIs" dxfId="1054" priority="60" operator="lessThan">
      <formula>$O20*0.9</formula>
    </cfRule>
    <cfRule type="cellIs" dxfId="1053" priority="61" operator="greaterThan">
      <formula>$O20</formula>
    </cfRule>
  </conditionalFormatting>
  <conditionalFormatting sqref="G21 I21 K21 M21">
    <cfRule type="cellIs" dxfId="1052" priority="1" operator="between">
      <formula>$O21*0.9</formula>
      <formula>$O21</formula>
    </cfRule>
    <cfRule type="cellIs" dxfId="1051" priority="2" operator="lessThan">
      <formula>$O21*0.9</formula>
    </cfRule>
    <cfRule type="cellIs" dxfId="10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88.4</v>
      </c>
      <c r="E5" s="105">
        <f>SUM(D5/$F5)*100</f>
        <v>99.325842696629223</v>
      </c>
      <c r="F5" s="106">
        <v>89</v>
      </c>
      <c r="G5" s="101">
        <v>88.4</v>
      </c>
      <c r="H5" s="105">
        <f>SUM(G5/$O5)*100</f>
        <v>102.79069767441862</v>
      </c>
      <c r="I5" s="105">
        <v>87.5</v>
      </c>
      <c r="J5" s="105">
        <f>SUM(I5/$O5)*100</f>
        <v>101.74418604651163</v>
      </c>
      <c r="K5" s="25">
        <v>86.9</v>
      </c>
      <c r="L5" s="105">
        <f>SUM(K5/$O5)*100</f>
        <v>101.04651162790699</v>
      </c>
      <c r="M5" s="25">
        <v>86.7</v>
      </c>
      <c r="N5" s="35">
        <f>SUM(M5/$O5)*100</f>
        <v>100.81395348837209</v>
      </c>
      <c r="O5" s="40">
        <v>86</v>
      </c>
      <c r="Q5" s="1"/>
    </row>
    <row r="6" spans="3:17" ht="20.100000000000001" customHeight="1" x14ac:dyDescent="0.25">
      <c r="C6" s="28" t="s">
        <v>3</v>
      </c>
      <c r="D6" s="36">
        <v>7055</v>
      </c>
      <c r="E6" s="105">
        <f>SUM(D6/$F6)*100</f>
        <v>89.872611464968159</v>
      </c>
      <c r="F6" s="107">
        <v>7850</v>
      </c>
      <c r="G6" s="100">
        <v>6818</v>
      </c>
      <c r="H6" s="105">
        <f>SUM(G6/$O6)*100</f>
        <v>99.532846715328475</v>
      </c>
      <c r="I6" s="108">
        <v>6850</v>
      </c>
      <c r="J6" s="105">
        <f>SUM(I6/$O6)*100</f>
        <v>100</v>
      </c>
      <c r="K6" s="36">
        <v>6844</v>
      </c>
      <c r="L6" s="105">
        <f>SUM(K6/$O6)*100</f>
        <v>99.912408759124077</v>
      </c>
      <c r="M6" s="36">
        <v>6702</v>
      </c>
      <c r="N6" s="35">
        <f>SUM(M6/$O6)*100</f>
        <v>97.839416058394164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86.9</v>
      </c>
      <c r="E7" s="105">
        <f>SUM(D7/$F7)*100</f>
        <v>102.23529411764707</v>
      </c>
      <c r="F7" s="109">
        <v>85</v>
      </c>
      <c r="G7" s="101">
        <v>87</v>
      </c>
      <c r="H7" s="105">
        <f>SUM(G7/$O7)*100</f>
        <v>105.45454545454544</v>
      </c>
      <c r="I7" s="105">
        <v>87.4</v>
      </c>
      <c r="J7" s="105">
        <f>SUM(I7/$O7)*100</f>
        <v>105.93939393939395</v>
      </c>
      <c r="K7" s="25">
        <v>85.9</v>
      </c>
      <c r="L7" s="105">
        <f>SUM(K7/$O7)*100</f>
        <v>104.12121212121212</v>
      </c>
      <c r="M7" s="25">
        <v>86</v>
      </c>
      <c r="N7" s="35">
        <f>SUM(M7/$O7)*100</f>
        <v>104.24242424242425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61.9</v>
      </c>
      <c r="H8" s="105">
        <f>SUM(G8/$O8)*100</f>
        <v>83.648648648648646</v>
      </c>
      <c r="I8" s="105">
        <v>65.2</v>
      </c>
      <c r="J8" s="105">
        <f>SUM(I8/$O8)*100</f>
        <v>88.108108108108112</v>
      </c>
      <c r="K8" s="25">
        <v>71.899999999999991</v>
      </c>
      <c r="L8" s="105">
        <f>SUM(K8/$O8)*100</f>
        <v>97.162162162162147</v>
      </c>
      <c r="M8" s="25">
        <v>81</v>
      </c>
      <c r="N8" s="35">
        <f>SUM(M8/$O8)*100</f>
        <v>109.45945945945945</v>
      </c>
      <c r="O8" s="41">
        <v>74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82.8</v>
      </c>
      <c r="E10" s="105">
        <f>SUM(D10/$F10)*100</f>
        <v>99.759036144578303</v>
      </c>
      <c r="F10" s="106">
        <v>83</v>
      </c>
      <c r="G10" s="101">
        <v>81.8</v>
      </c>
      <c r="H10" s="105">
        <f>SUM(G10/$O10)*100</f>
        <v>98.554216867469876</v>
      </c>
      <c r="I10" s="105">
        <v>90</v>
      </c>
      <c r="J10" s="105">
        <f>SUM(I10/$O10)*100</f>
        <v>108.43373493975903</v>
      </c>
      <c r="K10" s="25">
        <v>88.6</v>
      </c>
      <c r="L10" s="105">
        <f>SUM(K10/$O10)*100</f>
        <v>106.74698795180721</v>
      </c>
      <c r="M10" s="25">
        <v>93.300000000000011</v>
      </c>
      <c r="N10" s="35">
        <f>SUM(M10/$O10)*100</f>
        <v>112.40963855421688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5549</v>
      </c>
      <c r="E11" s="105">
        <f>SUM(D11/$F11)*100</f>
        <v>81.007299270072991</v>
      </c>
      <c r="F11" s="107">
        <v>6850</v>
      </c>
      <c r="G11" s="100">
        <v>5913</v>
      </c>
      <c r="H11" s="105">
        <f>SUM(G11/$O11)*100</f>
        <v>86.321167883211686</v>
      </c>
      <c r="I11" s="108">
        <v>6880</v>
      </c>
      <c r="J11" s="105">
        <f>SUM(I11/$O11)*100</f>
        <v>100.43795620437956</v>
      </c>
      <c r="K11" s="36">
        <v>7017</v>
      </c>
      <c r="L11" s="105">
        <f>SUM(K11/$O11)*100</f>
        <v>102.43795620437956</v>
      </c>
      <c r="M11" s="36">
        <v>6949</v>
      </c>
      <c r="N11" s="35">
        <f>SUM(M11/$O11)*100</f>
        <v>101.44525547445255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75</v>
      </c>
      <c r="E12" s="105">
        <f>SUM(D12/$F12)*100</f>
        <v>94.936708860759495</v>
      </c>
      <c r="F12" s="106">
        <v>79</v>
      </c>
      <c r="G12" s="101">
        <v>77.8</v>
      </c>
      <c r="H12" s="105">
        <f>SUM(G12/$O12)*100</f>
        <v>98.48101265822784</v>
      </c>
      <c r="I12" s="105">
        <v>75.900000000000006</v>
      </c>
      <c r="J12" s="25">
        <f>SUM(I12/$O12)*100</f>
        <v>96.075949367088626</v>
      </c>
      <c r="K12" s="25">
        <v>73.5</v>
      </c>
      <c r="L12" s="105">
        <f>SUM(K12/$O12)*100</f>
        <v>93.037974683544306</v>
      </c>
      <c r="M12" s="25">
        <v>84.399999999999991</v>
      </c>
      <c r="N12" s="35">
        <f>SUM(M12/$O12)*100</f>
        <v>106.83544303797467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77.8</v>
      </c>
      <c r="H13" s="105">
        <f>SUM(G13/$O13)*100</f>
        <v>105.13513513513513</v>
      </c>
      <c r="I13" s="105">
        <v>69.199999999999989</v>
      </c>
      <c r="J13" s="105">
        <f>SUM(I13/$O13)*100</f>
        <v>93.513513513513502</v>
      </c>
      <c r="K13" s="25">
        <v>50</v>
      </c>
      <c r="L13" s="105">
        <f>SUM(K13/$O13)*100</f>
        <v>67.567567567567565</v>
      </c>
      <c r="M13" s="25">
        <v>50</v>
      </c>
      <c r="N13" s="35">
        <f>SUM(M13/$O13)*100</f>
        <v>67.567567567567565</v>
      </c>
      <c r="O13" s="41">
        <v>74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77.7</v>
      </c>
      <c r="E15" s="105">
        <f>SUM(D15/$F15)*100</f>
        <v>102.23684210526316</v>
      </c>
      <c r="F15" s="106">
        <v>76</v>
      </c>
      <c r="G15" s="101">
        <v>79.900000000000006</v>
      </c>
      <c r="H15" s="105">
        <f>SUM(G15/$O15)*100</f>
        <v>105.13157894736842</v>
      </c>
      <c r="I15" s="105">
        <v>78.7</v>
      </c>
      <c r="J15" s="105">
        <f>SUM(I15/$O15)*100</f>
        <v>103.55263157894737</v>
      </c>
      <c r="K15" s="25">
        <v>78.5</v>
      </c>
      <c r="L15" s="105">
        <f>SUM(K15/$O15)*100</f>
        <v>103.28947368421053</v>
      </c>
      <c r="M15" s="25">
        <v>82.199999999999989</v>
      </c>
      <c r="N15" s="35">
        <f>SUM(M15/$O15)*100</f>
        <v>108.1578947368421</v>
      </c>
      <c r="O15" s="41">
        <v>76</v>
      </c>
      <c r="Q15" s="1"/>
    </row>
    <row r="16" spans="3:17" ht="20.100000000000001" customHeight="1" x14ac:dyDescent="0.25">
      <c r="C16" s="28" t="s">
        <v>11</v>
      </c>
      <c r="D16" s="25">
        <v>64.099999999999994</v>
      </c>
      <c r="E16" s="105">
        <f>SUM(D16/$F16)*100</f>
        <v>92.898550724637673</v>
      </c>
      <c r="F16" s="106">
        <v>69</v>
      </c>
      <c r="G16" s="111">
        <v>70.899999999999991</v>
      </c>
      <c r="H16" s="105">
        <f t="shared" ref="H16:H17" si="0">SUM(G16/$O16)*100</f>
        <v>102.75362318840577</v>
      </c>
      <c r="I16" s="105">
        <v>66.900000000000006</v>
      </c>
      <c r="J16" s="105">
        <f t="shared" ref="J16:J17" si="1">SUM(I16/$O16)*100</f>
        <v>96.956521739130437</v>
      </c>
      <c r="K16" s="25">
        <v>70.8</v>
      </c>
      <c r="L16" s="105">
        <f t="shared" ref="L16:L17" si="2">SUM(K16/$O16)*100</f>
        <v>102.60869565217389</v>
      </c>
      <c r="M16" s="25">
        <v>71.7</v>
      </c>
      <c r="N16" s="35">
        <f>SUM(M16/$O16)*100</f>
        <v>103.91304347826087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93.7</v>
      </c>
      <c r="H17" s="105">
        <f t="shared" si="0"/>
        <v>124.60106382978724</v>
      </c>
      <c r="I17" s="105">
        <v>89.1</v>
      </c>
      <c r="J17" s="105">
        <f t="shared" si="1"/>
        <v>118.48404255319147</v>
      </c>
      <c r="K17" s="25">
        <v>92.5</v>
      </c>
      <c r="L17" s="105">
        <f t="shared" si="2"/>
        <v>123.00531914893618</v>
      </c>
      <c r="M17" s="25">
        <v>92.4</v>
      </c>
      <c r="N17" s="35">
        <f>SUM(M17/$O17)*100</f>
        <v>122.87234042553192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</v>
      </c>
      <c r="E19" s="105">
        <f>SUM(D19/$F19)*100</f>
        <v>103.125</v>
      </c>
      <c r="F19" s="106">
        <v>64</v>
      </c>
      <c r="G19" s="101">
        <v>66.099999999999994</v>
      </c>
      <c r="H19" s="105">
        <f>SUM(G19/$O19)*100</f>
        <v>106.61290322580643</v>
      </c>
      <c r="I19" s="105">
        <v>65</v>
      </c>
      <c r="J19" s="105">
        <f>SUM(I19/$O19)*100</f>
        <v>104.83870967741935</v>
      </c>
      <c r="K19" s="25">
        <v>66</v>
      </c>
      <c r="L19" s="105">
        <f>SUM(K19/$O19)*100</f>
        <v>106.45161290322579</v>
      </c>
      <c r="M19" s="25">
        <v>66.8</v>
      </c>
      <c r="N19" s="35">
        <f>SUM(M19/$O19)*100</f>
        <v>107.74193548387096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4793</v>
      </c>
      <c r="E20" s="105">
        <f>SUM(D20/$F20)*100</f>
        <v>98.824742268041234</v>
      </c>
      <c r="F20" s="107">
        <v>4850</v>
      </c>
      <c r="G20" s="100">
        <v>4863</v>
      </c>
      <c r="H20" s="105">
        <f>SUM(G20/$O20)*100</f>
        <v>100.26804123711339</v>
      </c>
      <c r="I20" s="108">
        <v>4895</v>
      </c>
      <c r="J20" s="105">
        <f>SUM(I20/$O20)*100</f>
        <v>100.9278350515464</v>
      </c>
      <c r="K20" s="36">
        <v>4962</v>
      </c>
      <c r="L20" s="105">
        <f>SUM(K20/$O20)*100</f>
        <v>102.30927835051547</v>
      </c>
      <c r="M20" s="36">
        <v>4992</v>
      </c>
      <c r="N20" s="35">
        <f>SUM(M20/$O20)*100</f>
        <v>102.9278350515464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66.7</v>
      </c>
      <c r="E21" s="105">
        <f>SUM(D21/$F21)*100</f>
        <v>104.21875</v>
      </c>
      <c r="F21" s="106">
        <v>64</v>
      </c>
      <c r="G21" s="101">
        <v>66.3</v>
      </c>
      <c r="H21" s="105">
        <f>SUM(G21/$O21)*100</f>
        <v>103.59375</v>
      </c>
      <c r="I21" s="105">
        <v>64.900000000000006</v>
      </c>
      <c r="J21" s="105">
        <f>SUM(I21/$O21)*100</f>
        <v>101.40625000000001</v>
      </c>
      <c r="K21" s="25">
        <v>64.900000000000006</v>
      </c>
      <c r="L21" s="105">
        <f>SUM(K21/$O21)*100</f>
        <v>101.40625000000001</v>
      </c>
      <c r="M21" s="25">
        <v>65.2</v>
      </c>
      <c r="N21" s="35">
        <f>SUM(M21/$O21)*100</f>
        <v>101.875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49" priority="53" operator="between">
      <formula>$F5*0.9</formula>
      <formula>$F5</formula>
    </cfRule>
    <cfRule type="cellIs" dxfId="1048" priority="54" operator="lessThan">
      <formula>$F5*0.9</formula>
    </cfRule>
    <cfRule type="cellIs" dxfId="1047" priority="55" operator="greaterThan">
      <formula>$F5</formula>
    </cfRule>
  </conditionalFormatting>
  <conditionalFormatting sqref="D7">
    <cfRule type="cellIs" dxfId="1046" priority="46" operator="between">
      <formula>$F7*0.9</formula>
      <formula>$F7</formula>
    </cfRule>
    <cfRule type="cellIs" dxfId="1045" priority="47" operator="lessThan">
      <formula>$F7*0.9</formula>
    </cfRule>
    <cfRule type="cellIs" dxfId="1044" priority="48" operator="greaterThan">
      <formula>$F7</formula>
    </cfRule>
  </conditionalFormatting>
  <conditionalFormatting sqref="D6">
    <cfRule type="cellIs" dxfId="1043" priority="43" operator="between">
      <formula>$F6*0.9</formula>
      <formula>$F6</formula>
    </cfRule>
    <cfRule type="cellIs" dxfId="1042" priority="44" operator="lessThan">
      <formula>$F6*0.9</formula>
    </cfRule>
    <cfRule type="cellIs" dxfId="1041" priority="45" operator="greaterThan">
      <formula>$F6</formula>
    </cfRule>
  </conditionalFormatting>
  <conditionalFormatting sqref="D10">
    <cfRule type="cellIs" dxfId="1040" priority="40" operator="between">
      <formula>$F10*0.9</formula>
      <formula>$F10</formula>
    </cfRule>
    <cfRule type="cellIs" dxfId="1039" priority="41" operator="lessThan">
      <formula>$F10*0.9</formula>
    </cfRule>
    <cfRule type="cellIs" dxfId="1038" priority="42" operator="greaterThan">
      <formula>$F10</formula>
    </cfRule>
  </conditionalFormatting>
  <conditionalFormatting sqref="D15">
    <cfRule type="cellIs" dxfId="1037" priority="37" operator="between">
      <formula>$F15*0.9</formula>
      <formula>$F15</formula>
    </cfRule>
    <cfRule type="cellIs" dxfId="1036" priority="38" operator="lessThan">
      <formula>$F15*0.9</formula>
    </cfRule>
    <cfRule type="cellIs" dxfId="1035" priority="39" operator="greaterThan">
      <formula>$F15</formula>
    </cfRule>
  </conditionalFormatting>
  <conditionalFormatting sqref="D19">
    <cfRule type="cellIs" dxfId="1034" priority="34" operator="between">
      <formula>$F19*0.9</formula>
      <formula>$F19</formula>
    </cfRule>
    <cfRule type="cellIs" dxfId="1033" priority="35" operator="lessThan">
      <formula>$F19*0.9</formula>
    </cfRule>
    <cfRule type="cellIs" dxfId="1032" priority="36" operator="greaterThan">
      <formula>$F19</formula>
    </cfRule>
  </conditionalFormatting>
  <conditionalFormatting sqref="D11">
    <cfRule type="cellIs" dxfId="1031" priority="31" operator="between">
      <formula>$F11*0.9</formula>
      <formula>$F11</formula>
    </cfRule>
    <cfRule type="cellIs" dxfId="1030" priority="32" operator="lessThan">
      <formula>$F11*0.9</formula>
    </cfRule>
    <cfRule type="cellIs" dxfId="1029" priority="33" operator="greaterThan">
      <formula>$F11</formula>
    </cfRule>
  </conditionalFormatting>
  <conditionalFormatting sqref="D20">
    <cfRule type="cellIs" dxfId="1028" priority="28" operator="between">
      <formula>$F20*0.9</formula>
      <formula>$F20</formula>
    </cfRule>
    <cfRule type="cellIs" dxfId="1027" priority="29" operator="lessThan">
      <formula>$F20*0.9</formula>
    </cfRule>
    <cfRule type="cellIs" dxfId="1026" priority="30" operator="greaterThan">
      <formula>$F20</formula>
    </cfRule>
  </conditionalFormatting>
  <conditionalFormatting sqref="D12">
    <cfRule type="cellIs" dxfId="1025" priority="25" operator="between">
      <formula>$F12*0.9</formula>
      <formula>$F12</formula>
    </cfRule>
    <cfRule type="cellIs" dxfId="1024" priority="26" operator="lessThan">
      <formula>$F12*0.9</formula>
    </cfRule>
    <cfRule type="cellIs" dxfId="1023" priority="27" operator="greaterThan">
      <formula>$F12</formula>
    </cfRule>
  </conditionalFormatting>
  <conditionalFormatting sqref="D16">
    <cfRule type="cellIs" dxfId="1022" priority="22" operator="between">
      <formula>$F16*0.9</formula>
      <formula>$F16</formula>
    </cfRule>
    <cfRule type="cellIs" dxfId="1021" priority="23" operator="lessThan">
      <formula>$F16*0.9</formula>
    </cfRule>
    <cfRule type="cellIs" dxfId="1020" priority="24" operator="greaterThan">
      <formula>$F16</formula>
    </cfRule>
  </conditionalFormatting>
  <conditionalFormatting sqref="D21">
    <cfRule type="cellIs" dxfId="1019" priority="19" operator="between">
      <formula>$F21*0.9</formula>
      <formula>$F21</formula>
    </cfRule>
    <cfRule type="cellIs" dxfId="1018" priority="20" operator="lessThan">
      <formula>$F21*0.9</formula>
    </cfRule>
    <cfRule type="cellIs" dxfId="1017" priority="21" operator="greaterThan">
      <formula>$F21</formula>
    </cfRule>
  </conditionalFormatting>
  <conditionalFormatting sqref="G5 I5 K5 M5">
    <cfRule type="cellIs" dxfId="1016" priority="74" operator="between">
      <formula>$O5*0.9</formula>
      <formula>$O5</formula>
    </cfRule>
    <cfRule type="cellIs" dxfId="1015" priority="75" operator="lessThan">
      <formula>$O5*0.9</formula>
    </cfRule>
    <cfRule type="cellIs" dxfId="1014" priority="76" operator="greaterThan">
      <formula>$O5</formula>
    </cfRule>
  </conditionalFormatting>
  <conditionalFormatting sqref="G6 I6 K6 M6">
    <cfRule type="cellIs" dxfId="1013" priority="56" operator="between">
      <formula>$O6*0.9</formula>
      <formula>$O6</formula>
    </cfRule>
    <cfRule type="cellIs" dxfId="1012" priority="57" operator="lessThan">
      <formula>$O6*0.9</formula>
    </cfRule>
    <cfRule type="cellIs" dxfId="1011" priority="58" operator="greaterThan">
      <formula>$O6</formula>
    </cfRule>
  </conditionalFormatting>
  <conditionalFormatting sqref="G7 I7 K7 M7">
    <cfRule type="cellIs" dxfId="1010" priority="16" operator="between">
      <formula>$O7*0.9</formula>
      <formula>$O7</formula>
    </cfRule>
    <cfRule type="cellIs" dxfId="1009" priority="17" operator="lessThan">
      <formula>$O7*0.9</formula>
    </cfRule>
    <cfRule type="cellIs" dxfId="1008" priority="18" operator="greaterThan">
      <formula>$O7</formula>
    </cfRule>
  </conditionalFormatting>
  <conditionalFormatting sqref="G8 I8 K8 M8">
    <cfRule type="cellIs" dxfId="1007" priority="13" operator="between">
      <formula>$O8*0.9</formula>
      <formula>$O8</formula>
    </cfRule>
    <cfRule type="cellIs" dxfId="1006" priority="14" operator="lessThan">
      <formula>$O8*0.9</formula>
    </cfRule>
    <cfRule type="cellIs" dxfId="1005" priority="15" operator="greaterThan">
      <formula>$O8</formula>
    </cfRule>
  </conditionalFormatting>
  <conditionalFormatting sqref="G10 I10 K10 M10">
    <cfRule type="cellIs" dxfId="1004" priority="71" operator="between">
      <formula>$O10*0.9</formula>
      <formula>$O10</formula>
    </cfRule>
    <cfRule type="cellIs" dxfId="1003" priority="72" operator="lessThan">
      <formula>$O10*0.9</formula>
    </cfRule>
    <cfRule type="cellIs" dxfId="1002" priority="73" operator="greaterThan">
      <formula>$O10</formula>
    </cfRule>
  </conditionalFormatting>
  <conditionalFormatting sqref="G11 I11 K11 M11">
    <cfRule type="cellIs" dxfId="1001" priority="68" operator="between">
      <formula>$O11*0.9</formula>
      <formula>$O11</formula>
    </cfRule>
    <cfRule type="cellIs" dxfId="1000" priority="69" operator="lessThan">
      <formula>$O11*0.9</formula>
    </cfRule>
    <cfRule type="cellIs" dxfId="999" priority="70" operator="greaterThan">
      <formula>$O11</formula>
    </cfRule>
  </conditionalFormatting>
  <conditionalFormatting sqref="G12 I12 K12 M12">
    <cfRule type="cellIs" dxfId="998" priority="50" operator="between">
      <formula>$O12*0.9</formula>
      <formula>$O12</formula>
    </cfRule>
    <cfRule type="cellIs" dxfId="997" priority="51" operator="lessThan">
      <formula>$O12*0.9</formula>
    </cfRule>
    <cfRule type="cellIs" dxfId="996" priority="52" operator="greaterThan">
      <formula>$O12</formula>
    </cfRule>
  </conditionalFormatting>
  <conditionalFormatting sqref="G13 I13 K13 M13">
    <cfRule type="cellIs" dxfId="995" priority="10" operator="between">
      <formula>$O13*0.9</formula>
      <formula>$O13</formula>
    </cfRule>
    <cfRule type="cellIs" dxfId="994" priority="11" operator="lessThan">
      <formula>$O13*0.9</formula>
    </cfRule>
    <cfRule type="cellIs" dxfId="993" priority="12" operator="greaterThan">
      <formula>$O13</formula>
    </cfRule>
  </conditionalFormatting>
  <conditionalFormatting sqref="G15 I15 K15 M15">
    <cfRule type="cellIs" dxfId="992" priority="65" operator="between">
      <formula>$O15*0.9</formula>
      <formula>$O15</formula>
    </cfRule>
    <cfRule type="cellIs" dxfId="991" priority="66" operator="lessThan">
      <formula>$O15*0.9</formula>
    </cfRule>
    <cfRule type="cellIs" dxfId="990" priority="67" operator="greaterThan">
      <formula>$O15</formula>
    </cfRule>
  </conditionalFormatting>
  <conditionalFormatting sqref="G16 I16 K16 M16">
    <cfRule type="cellIs" dxfId="989" priority="7" operator="between">
      <formula>$O16*0.9</formula>
      <formula>$O16</formula>
    </cfRule>
    <cfRule type="cellIs" dxfId="988" priority="8" operator="lessThan">
      <formula>$O16*0.9</formula>
    </cfRule>
    <cfRule type="cellIs" dxfId="987" priority="9" operator="greaterThan">
      <formula>$O16</formula>
    </cfRule>
  </conditionalFormatting>
  <conditionalFormatting sqref="G17 I17 K17 M17">
    <cfRule type="cellIs" dxfId="986" priority="4" operator="between">
      <formula>$O17*0.9</formula>
      <formula>$O17</formula>
    </cfRule>
    <cfRule type="cellIs" dxfId="985" priority="5" operator="lessThan">
      <formula>$O17*0.9</formula>
    </cfRule>
    <cfRule type="cellIs" dxfId="984" priority="6" operator="greaterThan">
      <formula>$O17</formula>
    </cfRule>
  </conditionalFormatting>
  <conditionalFormatting sqref="G19 I19 K19 M19">
    <cfRule type="cellIs" dxfId="983" priority="62" operator="between">
      <formula>$O19*0.9</formula>
      <formula>$O19</formula>
    </cfRule>
    <cfRule type="cellIs" dxfId="982" priority="63" operator="lessThan">
      <formula>$O19*0.9</formula>
    </cfRule>
    <cfRule type="cellIs" dxfId="981" priority="64" operator="greaterThan">
      <formula>$O19</formula>
    </cfRule>
  </conditionalFormatting>
  <conditionalFormatting sqref="G20 I20 K20 M20">
    <cfRule type="cellIs" dxfId="980" priority="59" operator="between">
      <formula>$O20*0.9</formula>
      <formula>$O20</formula>
    </cfRule>
    <cfRule type="cellIs" dxfId="979" priority="60" operator="lessThan">
      <formula>$O20*0.9</formula>
    </cfRule>
    <cfRule type="cellIs" dxfId="978" priority="61" operator="greaterThan">
      <formula>$O20</formula>
    </cfRule>
  </conditionalFormatting>
  <conditionalFormatting sqref="G21 I21 K21 M21">
    <cfRule type="cellIs" dxfId="977" priority="1" operator="between">
      <formula>$O21*0.9</formula>
      <formula>$O21</formula>
    </cfRule>
    <cfRule type="cellIs" dxfId="976" priority="2" operator="lessThan">
      <formula>$O21*0.9</formula>
    </cfRule>
    <cfRule type="cellIs" dxfId="9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87</v>
      </c>
      <c r="E5" s="105">
        <f>SUM(D5/$F5)*100</f>
        <v>108.61423220973782</v>
      </c>
      <c r="F5" s="106">
        <v>80.099999999999994</v>
      </c>
      <c r="G5" s="101">
        <v>88.3</v>
      </c>
      <c r="H5" s="105">
        <f>SUM(G5/$O5)*100</f>
        <v>103.88235294117646</v>
      </c>
      <c r="I5" s="105">
        <v>87.9</v>
      </c>
      <c r="J5" s="105">
        <f>SUM(I5/$O5)*100</f>
        <v>103.41176470588236</v>
      </c>
      <c r="K5" s="25">
        <v>71.2</v>
      </c>
      <c r="L5" s="105">
        <f>SUM(K5/$O5)*100</f>
        <v>83.764705882352942</v>
      </c>
      <c r="M5" s="25">
        <v>69.899999999999991</v>
      </c>
      <c r="N5" s="35">
        <f>SUM(M5/$O5)*100</f>
        <v>82.235294117647044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6774</v>
      </c>
      <c r="E6" s="105">
        <f>SUM(D6/$F6)*100</f>
        <v>95.881104033970274</v>
      </c>
      <c r="F6" s="107">
        <v>7065</v>
      </c>
      <c r="G6" s="100">
        <v>6902</v>
      </c>
      <c r="H6" s="105">
        <f>SUM(G6/$O6)*100</f>
        <v>100.75912408759125</v>
      </c>
      <c r="I6" s="108">
        <v>6959</v>
      </c>
      <c r="J6" s="105">
        <f>SUM(I6/$O6)*100</f>
        <v>101.5912408759124</v>
      </c>
      <c r="K6" s="36">
        <v>6935</v>
      </c>
      <c r="L6" s="105">
        <f>SUM(K6/$O6)*100</f>
        <v>101.24087591240875</v>
      </c>
      <c r="M6" s="36">
        <v>7124</v>
      </c>
      <c r="N6" s="35">
        <f>SUM(M6/$O6)*100</f>
        <v>104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87.9</v>
      </c>
      <c r="E7" s="105">
        <f>SUM(D7/$F7)*100</f>
        <v>114.90196078431374</v>
      </c>
      <c r="F7" s="109">
        <v>76.5</v>
      </c>
      <c r="G7" s="101">
        <v>88.5</v>
      </c>
      <c r="H7" s="105">
        <f>SUM(G7/$O7)*100</f>
        <v>107.27272727272728</v>
      </c>
      <c r="I7" s="105">
        <v>84.8</v>
      </c>
      <c r="J7" s="105">
        <f>SUM(I7/$O7)*100</f>
        <v>102.78787878787878</v>
      </c>
      <c r="K7" s="25">
        <v>84.8</v>
      </c>
      <c r="L7" s="105">
        <f>SUM(K7/$O7)*100</f>
        <v>102.78787878787878</v>
      </c>
      <c r="M7" s="25">
        <v>85.399999999999991</v>
      </c>
      <c r="N7" s="35">
        <f>SUM(M7/$O7)*100</f>
        <v>103.51515151515152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80.900000000000006</v>
      </c>
      <c r="H8" s="105">
        <f>SUM(G8/$O8)*100</f>
        <v>126.40625000000001</v>
      </c>
      <c r="I8" s="105">
        <v>78.3</v>
      </c>
      <c r="J8" s="105">
        <f>SUM(I8/$O8)*100</f>
        <v>122.34375</v>
      </c>
      <c r="K8" s="25">
        <v>76.5</v>
      </c>
      <c r="L8" s="105">
        <f>SUM(K8/$O8)*100</f>
        <v>119.53125</v>
      </c>
      <c r="M8" s="25">
        <v>74.5</v>
      </c>
      <c r="N8" s="35">
        <f>SUM(M8/$O8)*100</f>
        <v>116.40625</v>
      </c>
      <c r="O8" s="41">
        <v>64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85.1</v>
      </c>
      <c r="E10" s="105">
        <f>SUM(D10/$F10)*100</f>
        <v>111.97368421052632</v>
      </c>
      <c r="F10" s="106">
        <v>76</v>
      </c>
      <c r="G10" s="101">
        <v>83</v>
      </c>
      <c r="H10" s="105">
        <f>SUM(G10/$O10)*100</f>
        <v>100</v>
      </c>
      <c r="I10" s="105">
        <v>81.5</v>
      </c>
      <c r="J10" s="105">
        <f>SUM(I10/$O10)*100</f>
        <v>98.192771084337352</v>
      </c>
      <c r="K10" s="25">
        <v>71.2</v>
      </c>
      <c r="L10" s="105">
        <f>SUM(K10/$O10)*100</f>
        <v>85.783132530120483</v>
      </c>
      <c r="M10" s="25">
        <v>74.5</v>
      </c>
      <c r="N10" s="35">
        <f>SUM(M10/$O10)*100</f>
        <v>89.759036144578303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7785</v>
      </c>
      <c r="E11" s="105">
        <f>SUM(D11/$F11)*100</f>
        <v>113.64963503649635</v>
      </c>
      <c r="F11" s="107">
        <v>6850</v>
      </c>
      <c r="G11" s="100">
        <v>7916</v>
      </c>
      <c r="H11" s="105">
        <f>SUM(G11/$O11)*100</f>
        <v>115.56204379562043</v>
      </c>
      <c r="I11" s="108">
        <v>7901</v>
      </c>
      <c r="J11" s="105">
        <f>SUM(I11/$O11)*100</f>
        <v>115.34306569343065</v>
      </c>
      <c r="K11" s="36">
        <v>7528</v>
      </c>
      <c r="L11" s="105">
        <f>SUM(K11/$O11)*100</f>
        <v>109.89781021897811</v>
      </c>
      <c r="M11" s="36">
        <v>7525</v>
      </c>
      <c r="N11" s="35">
        <f>SUM(M11/$O11)*100</f>
        <v>109.85401459854015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92.4</v>
      </c>
      <c r="E12" s="105">
        <f>SUM(D12/$F12)*100</f>
        <v>124.86486486486487</v>
      </c>
      <c r="F12" s="106">
        <v>74</v>
      </c>
      <c r="G12" s="101">
        <v>91.100000000000009</v>
      </c>
      <c r="H12" s="105">
        <f>SUM(G12/$O12)*100</f>
        <v>115.31645569620255</v>
      </c>
      <c r="I12" s="105">
        <v>84</v>
      </c>
      <c r="J12" s="25">
        <f>SUM(I12/$O12)*100</f>
        <v>106.32911392405062</v>
      </c>
      <c r="K12" s="25">
        <v>81.5</v>
      </c>
      <c r="L12" s="105">
        <f>SUM(K12/$O12)*100</f>
        <v>103.16455696202532</v>
      </c>
      <c r="M12" s="25">
        <v>80.7</v>
      </c>
      <c r="N12" s="35">
        <f>SUM(M12/$O12)*100</f>
        <v>102.15189873417722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85.6</v>
      </c>
      <c r="H13" s="105">
        <f>SUM(G13/$O13)*100</f>
        <v>125.88235294117646</v>
      </c>
      <c r="I13" s="105">
        <v>80</v>
      </c>
      <c r="J13" s="105">
        <f>SUM(I13/$O13)*100</f>
        <v>117.64705882352942</v>
      </c>
      <c r="K13" s="25">
        <v>75.900000000000006</v>
      </c>
      <c r="L13" s="105">
        <f>SUM(K13/$O13)*100</f>
        <v>111.61764705882354</v>
      </c>
      <c r="M13" s="25">
        <v>75</v>
      </c>
      <c r="N13" s="35">
        <f>SUM(M13/$O13)*100</f>
        <v>110.29411764705883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73.900000000000006</v>
      </c>
      <c r="E15" s="105">
        <f>SUM(D15/$F15)*100</f>
        <v>97.236842105263165</v>
      </c>
      <c r="F15" s="106">
        <v>76</v>
      </c>
      <c r="G15" s="101">
        <v>73.400000000000006</v>
      </c>
      <c r="H15" s="105">
        <f>SUM(G15/$O15)*100</f>
        <v>103.38028169014086</v>
      </c>
      <c r="I15" s="105">
        <v>71.8</v>
      </c>
      <c r="J15" s="105">
        <f>SUM(I15/$O15)*100</f>
        <v>101.12676056338029</v>
      </c>
      <c r="K15" s="25">
        <v>77.2</v>
      </c>
      <c r="L15" s="105">
        <f>SUM(K15/$O15)*100</f>
        <v>108.7323943661972</v>
      </c>
      <c r="M15" s="25">
        <v>76.2</v>
      </c>
      <c r="N15" s="35">
        <f>SUM(M15/$O15)*100</f>
        <v>107.32394366197184</v>
      </c>
      <c r="O15" s="41">
        <v>71</v>
      </c>
      <c r="Q15" s="1"/>
    </row>
    <row r="16" spans="3:17" ht="20.100000000000001" customHeight="1" x14ac:dyDescent="0.25">
      <c r="C16" s="28" t="s">
        <v>11</v>
      </c>
      <c r="D16" s="25">
        <v>74.099999999999994</v>
      </c>
      <c r="E16" s="105">
        <f>SUM(D16/$F16)*100</f>
        <v>107.39130434782609</v>
      </c>
      <c r="F16" s="106">
        <v>69</v>
      </c>
      <c r="G16" s="111">
        <v>70.3</v>
      </c>
      <c r="H16" s="105">
        <f t="shared" ref="H16:H17" si="0">SUM(G16/$O16)*100</f>
        <v>108.15384615384616</v>
      </c>
      <c r="I16" s="105">
        <v>68.2</v>
      </c>
      <c r="J16" s="105">
        <f t="shared" ref="J16:J17" si="1">SUM(I16/$O16)*100</f>
        <v>104.92307692307692</v>
      </c>
      <c r="K16" s="25">
        <v>67.900000000000006</v>
      </c>
      <c r="L16" s="105">
        <f t="shared" ref="L16:L17" si="2">SUM(K16/$O16)*100</f>
        <v>104.46153846153847</v>
      </c>
      <c r="M16" s="25">
        <v>69.5</v>
      </c>
      <c r="N16" s="35">
        <f>SUM(M16/$O16)*100</f>
        <v>106.92307692307692</v>
      </c>
      <c r="O16" s="41">
        <v>65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93.4</v>
      </c>
      <c r="H17" s="105">
        <f t="shared" si="0"/>
        <v>103.77777777777779</v>
      </c>
      <c r="I17" s="105">
        <v>90.100000000000009</v>
      </c>
      <c r="J17" s="105">
        <f t="shared" si="1"/>
        <v>100.11111111111113</v>
      </c>
      <c r="K17" s="25">
        <v>91.3</v>
      </c>
      <c r="L17" s="105">
        <f t="shared" si="2"/>
        <v>101.44444444444444</v>
      </c>
      <c r="M17" s="25">
        <v>90.7</v>
      </c>
      <c r="N17" s="35">
        <f>SUM(M17/$O17)*100</f>
        <v>100.77777777777779</v>
      </c>
      <c r="O17" s="41">
        <v>90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71.400000000000006</v>
      </c>
      <c r="E19" s="105">
        <f>SUM(D19/$F19)*100</f>
        <v>111.56250000000001</v>
      </c>
      <c r="F19" s="106">
        <v>64</v>
      </c>
      <c r="G19" s="101">
        <v>72.099999999999994</v>
      </c>
      <c r="H19" s="105">
        <f>SUM(G19/$O19)*100</f>
        <v>112.65624999999999</v>
      </c>
      <c r="I19" s="105">
        <v>71.900000000000006</v>
      </c>
      <c r="J19" s="105">
        <f>SUM(I19/$O19)*100</f>
        <v>112.34375000000001</v>
      </c>
      <c r="K19" s="25">
        <v>71.5</v>
      </c>
      <c r="L19" s="105">
        <f>SUM(K19/$O19)*100</f>
        <v>111.71875</v>
      </c>
      <c r="M19" s="25">
        <v>71.2</v>
      </c>
      <c r="N19" s="35">
        <f>SUM(M19/$O19)*100</f>
        <v>111.25</v>
      </c>
      <c r="O19" s="41">
        <v>64</v>
      </c>
      <c r="Q19" s="1"/>
    </row>
    <row r="20" spans="3:17" ht="20.100000000000001" customHeight="1" x14ac:dyDescent="0.25">
      <c r="C20" s="28" t="s">
        <v>3</v>
      </c>
      <c r="D20" s="36">
        <v>4770</v>
      </c>
      <c r="E20" s="105">
        <f>SUM(D20/$F20)*100</f>
        <v>98.350515463917517</v>
      </c>
      <c r="F20" s="107">
        <v>4850</v>
      </c>
      <c r="G20" s="100">
        <v>4756</v>
      </c>
      <c r="H20" s="105">
        <f>SUM(G20/$O20)*100</f>
        <v>98.0618556701031</v>
      </c>
      <c r="I20" s="108">
        <v>4782</v>
      </c>
      <c r="J20" s="105">
        <f>SUM(I20/$O20)*100</f>
        <v>98.597938144329902</v>
      </c>
      <c r="K20" s="36">
        <v>4826</v>
      </c>
      <c r="L20" s="105">
        <f>SUM(K20/$O20)*100</f>
        <v>99.505154639175259</v>
      </c>
      <c r="M20" s="36">
        <v>4962</v>
      </c>
      <c r="N20" s="35">
        <f>SUM(M20/$O20)*100</f>
        <v>102.30927835051547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70.2</v>
      </c>
      <c r="E21" s="105">
        <f>SUM(D21/$F21)*100</f>
        <v>106.36363636363637</v>
      </c>
      <c r="F21" s="106">
        <v>66</v>
      </c>
      <c r="G21" s="101">
        <v>70.3</v>
      </c>
      <c r="H21" s="105">
        <f>SUM(G21/$O21)*100</f>
        <v>113.38709677419354</v>
      </c>
      <c r="I21" s="105">
        <v>69.400000000000006</v>
      </c>
      <c r="J21" s="105">
        <f>SUM(I21/$O21)*100</f>
        <v>111.93548387096774</v>
      </c>
      <c r="K21" s="25">
        <v>70.099999999999994</v>
      </c>
      <c r="L21" s="105">
        <f>SUM(K21/$O21)*100</f>
        <v>113.06451612903226</v>
      </c>
      <c r="M21" s="25">
        <v>71.3</v>
      </c>
      <c r="N21" s="35">
        <f>SUM(M21/$O21)*100</f>
        <v>114.99999999999999</v>
      </c>
      <c r="O21" s="41">
        <v>62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974" priority="53" operator="between">
      <formula>$F5*0.9</formula>
      <formula>$F5</formula>
    </cfRule>
    <cfRule type="cellIs" dxfId="973" priority="54" operator="lessThan">
      <formula>$F5*0.9</formula>
    </cfRule>
    <cfRule type="cellIs" dxfId="972" priority="55" operator="greaterThan">
      <formula>$F5</formula>
    </cfRule>
  </conditionalFormatting>
  <conditionalFormatting sqref="D7">
    <cfRule type="cellIs" dxfId="971" priority="46" operator="between">
      <formula>$F7*0.9</formula>
      <formula>$F7</formula>
    </cfRule>
    <cfRule type="cellIs" dxfId="970" priority="47" operator="lessThan">
      <formula>$F7*0.9</formula>
    </cfRule>
    <cfRule type="cellIs" dxfId="969" priority="48" operator="greaterThan">
      <formula>$F7</formula>
    </cfRule>
  </conditionalFormatting>
  <conditionalFormatting sqref="D6">
    <cfRule type="cellIs" dxfId="968" priority="43" operator="between">
      <formula>$F6*0.9</formula>
      <formula>$F6</formula>
    </cfRule>
    <cfRule type="cellIs" dxfId="967" priority="44" operator="lessThan">
      <formula>$F6*0.9</formula>
    </cfRule>
    <cfRule type="cellIs" dxfId="966" priority="45" operator="greaterThan">
      <formula>$F6</formula>
    </cfRule>
  </conditionalFormatting>
  <conditionalFormatting sqref="D10">
    <cfRule type="cellIs" dxfId="965" priority="40" operator="between">
      <formula>$F10*0.9</formula>
      <formula>$F10</formula>
    </cfRule>
    <cfRule type="cellIs" dxfId="964" priority="41" operator="lessThan">
      <formula>$F10*0.9</formula>
    </cfRule>
    <cfRule type="cellIs" dxfId="963" priority="42" operator="greaterThan">
      <formula>$F10</formula>
    </cfRule>
  </conditionalFormatting>
  <conditionalFormatting sqref="D15">
    <cfRule type="cellIs" dxfId="962" priority="37" operator="between">
      <formula>$F15*0.9</formula>
      <formula>$F15</formula>
    </cfRule>
    <cfRule type="cellIs" dxfId="961" priority="38" operator="lessThan">
      <formula>$F15*0.9</formula>
    </cfRule>
    <cfRule type="cellIs" dxfId="960" priority="39" operator="greaterThan">
      <formula>$F15</formula>
    </cfRule>
  </conditionalFormatting>
  <conditionalFormatting sqref="D19">
    <cfRule type="cellIs" dxfId="959" priority="34" operator="between">
      <formula>$F19*0.9</formula>
      <formula>$F19</formula>
    </cfRule>
    <cfRule type="cellIs" dxfId="958" priority="35" operator="lessThan">
      <formula>$F19*0.9</formula>
    </cfRule>
    <cfRule type="cellIs" dxfId="957" priority="36" operator="greaterThan">
      <formula>$F19</formula>
    </cfRule>
  </conditionalFormatting>
  <conditionalFormatting sqref="D11">
    <cfRule type="cellIs" dxfId="956" priority="31" operator="between">
      <formula>$F11*0.9</formula>
      <formula>$F11</formula>
    </cfRule>
    <cfRule type="cellIs" dxfId="955" priority="32" operator="lessThan">
      <formula>$F11*0.9</formula>
    </cfRule>
    <cfRule type="cellIs" dxfId="954" priority="33" operator="greaterThan">
      <formula>$F11</formula>
    </cfRule>
  </conditionalFormatting>
  <conditionalFormatting sqref="D20">
    <cfRule type="cellIs" dxfId="953" priority="28" operator="between">
      <formula>$F20*0.9</formula>
      <formula>$F20</formula>
    </cfRule>
    <cfRule type="cellIs" dxfId="952" priority="29" operator="lessThan">
      <formula>$F20*0.9</formula>
    </cfRule>
    <cfRule type="cellIs" dxfId="951" priority="30" operator="greaterThan">
      <formula>$F20</formula>
    </cfRule>
  </conditionalFormatting>
  <conditionalFormatting sqref="D12">
    <cfRule type="cellIs" dxfId="950" priority="25" operator="between">
      <formula>$F12*0.9</formula>
      <formula>$F12</formula>
    </cfRule>
    <cfRule type="cellIs" dxfId="949" priority="26" operator="lessThan">
      <formula>$F12*0.9</formula>
    </cfRule>
    <cfRule type="cellIs" dxfId="948" priority="27" operator="greaterThan">
      <formula>$F12</formula>
    </cfRule>
  </conditionalFormatting>
  <conditionalFormatting sqref="D16">
    <cfRule type="cellIs" dxfId="947" priority="22" operator="between">
      <formula>$F16*0.9</formula>
      <formula>$F16</formula>
    </cfRule>
    <cfRule type="cellIs" dxfId="946" priority="23" operator="lessThan">
      <formula>$F16*0.9</formula>
    </cfRule>
    <cfRule type="cellIs" dxfId="945" priority="24" operator="greaterThan">
      <formula>$F16</formula>
    </cfRule>
  </conditionalFormatting>
  <conditionalFormatting sqref="D21">
    <cfRule type="cellIs" dxfId="944" priority="19" operator="between">
      <formula>$F21*0.9</formula>
      <formula>$F21</formula>
    </cfRule>
    <cfRule type="cellIs" dxfId="943" priority="20" operator="lessThan">
      <formula>$F21*0.9</formula>
    </cfRule>
    <cfRule type="cellIs" dxfId="942" priority="21" operator="greaterThan">
      <formula>$F21</formula>
    </cfRule>
  </conditionalFormatting>
  <conditionalFormatting sqref="G5 I5 K5 M5">
    <cfRule type="cellIs" dxfId="941" priority="74" operator="between">
      <formula>$O5*0.9</formula>
      <formula>$O5</formula>
    </cfRule>
    <cfRule type="cellIs" dxfId="940" priority="75" operator="lessThan">
      <formula>$O5*0.9</formula>
    </cfRule>
    <cfRule type="cellIs" dxfId="939" priority="76" operator="greaterThan">
      <formula>$O5</formula>
    </cfRule>
  </conditionalFormatting>
  <conditionalFormatting sqref="G6 I6 K6 M6">
    <cfRule type="cellIs" dxfId="938" priority="56" operator="between">
      <formula>$O6*0.9</formula>
      <formula>$O6</formula>
    </cfRule>
    <cfRule type="cellIs" dxfId="937" priority="57" operator="lessThan">
      <formula>$O6*0.9</formula>
    </cfRule>
    <cfRule type="cellIs" dxfId="936" priority="58" operator="greaterThan">
      <formula>$O6</formula>
    </cfRule>
  </conditionalFormatting>
  <conditionalFormatting sqref="G7 I7 K7 M7">
    <cfRule type="cellIs" dxfId="935" priority="16" operator="between">
      <formula>$O7*0.9</formula>
      <formula>$O7</formula>
    </cfRule>
    <cfRule type="cellIs" dxfId="934" priority="17" operator="lessThan">
      <formula>$O7*0.9</formula>
    </cfRule>
    <cfRule type="cellIs" dxfId="933" priority="18" operator="greaterThan">
      <formula>$O7</formula>
    </cfRule>
  </conditionalFormatting>
  <conditionalFormatting sqref="G8 I8 K8 M8">
    <cfRule type="cellIs" dxfId="932" priority="13" operator="between">
      <formula>$O8*0.9</formula>
      <formula>$O8</formula>
    </cfRule>
    <cfRule type="cellIs" dxfId="931" priority="14" operator="lessThan">
      <formula>$O8*0.9</formula>
    </cfRule>
    <cfRule type="cellIs" dxfId="930" priority="15" operator="greaterThan">
      <formula>$O8</formula>
    </cfRule>
  </conditionalFormatting>
  <conditionalFormatting sqref="G10 I10 K10 M10">
    <cfRule type="cellIs" dxfId="929" priority="71" operator="between">
      <formula>$O10*0.9</formula>
      <formula>$O10</formula>
    </cfRule>
    <cfRule type="cellIs" dxfId="928" priority="72" operator="lessThan">
      <formula>$O10*0.9</formula>
    </cfRule>
    <cfRule type="cellIs" dxfId="927" priority="73" operator="greaterThan">
      <formula>$O10</formula>
    </cfRule>
  </conditionalFormatting>
  <conditionalFormatting sqref="G11 I11 K11 M11">
    <cfRule type="cellIs" dxfId="926" priority="68" operator="between">
      <formula>$O11*0.9</formula>
      <formula>$O11</formula>
    </cfRule>
    <cfRule type="cellIs" dxfId="925" priority="69" operator="lessThan">
      <formula>$O11*0.9</formula>
    </cfRule>
    <cfRule type="cellIs" dxfId="924" priority="70" operator="greaterThan">
      <formula>$O11</formula>
    </cfRule>
  </conditionalFormatting>
  <conditionalFormatting sqref="G12 I12 K12 M12">
    <cfRule type="cellIs" dxfId="923" priority="50" operator="between">
      <formula>$O12*0.9</formula>
      <formula>$O12</formula>
    </cfRule>
    <cfRule type="cellIs" dxfId="922" priority="51" operator="lessThan">
      <formula>$O12*0.9</formula>
    </cfRule>
    <cfRule type="cellIs" dxfId="921" priority="52" operator="greaterThan">
      <formula>$O12</formula>
    </cfRule>
  </conditionalFormatting>
  <conditionalFormatting sqref="G13 I13 K13 M13">
    <cfRule type="cellIs" dxfId="920" priority="10" operator="between">
      <formula>$O13*0.9</formula>
      <formula>$O13</formula>
    </cfRule>
    <cfRule type="cellIs" dxfId="919" priority="11" operator="lessThan">
      <formula>$O13*0.9</formula>
    </cfRule>
    <cfRule type="cellIs" dxfId="918" priority="12" operator="greaterThan">
      <formula>$O13</formula>
    </cfRule>
  </conditionalFormatting>
  <conditionalFormatting sqref="G15 I15 K15 M15">
    <cfRule type="cellIs" dxfId="917" priority="65" operator="between">
      <formula>$O15*0.9</formula>
      <formula>$O15</formula>
    </cfRule>
    <cfRule type="cellIs" dxfId="916" priority="66" operator="lessThan">
      <formula>$O15*0.9</formula>
    </cfRule>
    <cfRule type="cellIs" dxfId="915" priority="67" operator="greaterThan">
      <formula>$O15</formula>
    </cfRule>
  </conditionalFormatting>
  <conditionalFormatting sqref="G16 I16 K16 M16">
    <cfRule type="cellIs" dxfId="914" priority="7" operator="between">
      <formula>$O16*0.9</formula>
      <formula>$O16</formula>
    </cfRule>
    <cfRule type="cellIs" dxfId="913" priority="8" operator="lessThan">
      <formula>$O16*0.9</formula>
    </cfRule>
    <cfRule type="cellIs" dxfId="912" priority="9" operator="greaterThan">
      <formula>$O16</formula>
    </cfRule>
  </conditionalFormatting>
  <conditionalFormatting sqref="G17 I17 K17 M17">
    <cfRule type="cellIs" dxfId="911" priority="4" operator="between">
      <formula>$O17*0.9</formula>
      <formula>$O17</formula>
    </cfRule>
    <cfRule type="cellIs" dxfId="910" priority="5" operator="lessThan">
      <formula>$O17*0.9</formula>
    </cfRule>
    <cfRule type="cellIs" dxfId="909" priority="6" operator="greaterThan">
      <formula>$O17</formula>
    </cfRule>
  </conditionalFormatting>
  <conditionalFormatting sqref="G19 I19 K19 M19">
    <cfRule type="cellIs" dxfId="908" priority="62" operator="between">
      <formula>$O19*0.9</formula>
      <formula>$O19</formula>
    </cfRule>
    <cfRule type="cellIs" dxfId="907" priority="63" operator="lessThan">
      <formula>$O19*0.9</formula>
    </cfRule>
    <cfRule type="cellIs" dxfId="906" priority="64" operator="greaterThan">
      <formula>$O19</formula>
    </cfRule>
  </conditionalFormatting>
  <conditionalFormatting sqref="G20 I20 K20 M20">
    <cfRule type="cellIs" dxfId="905" priority="59" operator="between">
      <formula>$O20*0.9</formula>
      <formula>$O20</formula>
    </cfRule>
    <cfRule type="cellIs" dxfId="904" priority="60" operator="lessThan">
      <formula>$O20*0.9</formula>
    </cfRule>
    <cfRule type="cellIs" dxfId="903" priority="61" operator="greaterThan">
      <formula>$O20</formula>
    </cfRule>
  </conditionalFormatting>
  <conditionalFormatting sqref="G21 I21 K21 M21">
    <cfRule type="cellIs" dxfId="902" priority="1" operator="between">
      <formula>$O21*0.9</formula>
      <formula>$O21</formula>
    </cfRule>
    <cfRule type="cellIs" dxfId="901" priority="2" operator="lessThan">
      <formula>$O21*0.9</formula>
    </cfRule>
    <cfRule type="cellIs" dxfId="90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92.6</v>
      </c>
      <c r="E5" s="105">
        <f>SUM(D5/$F5)*100</f>
        <v>106.43678160919538</v>
      </c>
      <c r="F5" s="106">
        <v>87</v>
      </c>
      <c r="G5" s="101">
        <v>90.8</v>
      </c>
      <c r="H5" s="105">
        <f>SUM(G5/$O5)*100</f>
        <v>105.58139534883722</v>
      </c>
      <c r="I5" s="105">
        <v>92.600000000000009</v>
      </c>
      <c r="J5" s="105">
        <f>SUM(I5/$O5)*100</f>
        <v>107.67441860465117</v>
      </c>
      <c r="K5" s="25">
        <v>93.100000000000009</v>
      </c>
      <c r="L5" s="105">
        <f>SUM(K5/$O5)*100</f>
        <v>108.25581395348837</v>
      </c>
      <c r="M5" s="25">
        <v>95</v>
      </c>
      <c r="N5" s="35">
        <f>SUM(M5/$O5)*100</f>
        <v>110.46511627906976</v>
      </c>
      <c r="O5" s="40">
        <v>86</v>
      </c>
      <c r="Q5" s="1"/>
    </row>
    <row r="6" spans="3:17" ht="20.100000000000001" customHeight="1" x14ac:dyDescent="0.25">
      <c r="C6" s="28" t="s">
        <v>3</v>
      </c>
      <c r="D6" s="36">
        <v>7496</v>
      </c>
      <c r="E6" s="105">
        <f>SUM(D6/$F6)*100</f>
        <v>95.490445859872608</v>
      </c>
      <c r="F6" s="107">
        <v>7850</v>
      </c>
      <c r="G6" s="100">
        <v>7342</v>
      </c>
      <c r="H6" s="105">
        <f>SUM(G6/$O6)*100</f>
        <v>101.97222222222221</v>
      </c>
      <c r="I6" s="108">
        <v>7354</v>
      </c>
      <c r="J6" s="105">
        <f>SUM(I6/$O6)*100</f>
        <v>102.13888888888889</v>
      </c>
      <c r="K6" s="36">
        <v>7800</v>
      </c>
      <c r="L6" s="105">
        <f>SUM(K6/$O6)*100</f>
        <v>108.33333333333333</v>
      </c>
      <c r="M6" s="36">
        <v>8017</v>
      </c>
      <c r="N6" s="35">
        <f>SUM(M6/$O6)*100</f>
        <v>111.34722222222221</v>
      </c>
      <c r="O6" s="42">
        <v>7200</v>
      </c>
      <c r="Q6" s="1"/>
    </row>
    <row r="7" spans="3:17" ht="20.100000000000001" customHeight="1" x14ac:dyDescent="0.25">
      <c r="C7" s="28" t="s">
        <v>11</v>
      </c>
      <c r="D7" s="25">
        <v>89.3</v>
      </c>
      <c r="E7" s="105">
        <f>SUM(D7/$F7)*100</f>
        <v>105.05882352941175</v>
      </c>
      <c r="F7" s="109">
        <v>85</v>
      </c>
      <c r="G7" s="101">
        <v>90.8</v>
      </c>
      <c r="H7" s="105">
        <f>SUM(G7/$O7)*100</f>
        <v>109.39759036144578</v>
      </c>
      <c r="I7" s="105">
        <v>89.600000000000009</v>
      </c>
      <c r="J7" s="105">
        <f>SUM(I7/$O7)*100</f>
        <v>107.95180722891567</v>
      </c>
      <c r="K7" s="25">
        <v>89.3</v>
      </c>
      <c r="L7" s="105">
        <f>SUM(K7/$O7)*100</f>
        <v>107.59036144578313</v>
      </c>
      <c r="M7" s="25">
        <v>92.600000000000009</v>
      </c>
      <c r="N7" s="35">
        <f>SUM(M7/$O7)*100</f>
        <v>111.56626506024097</v>
      </c>
      <c r="O7" s="41">
        <v>83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89.2</v>
      </c>
      <c r="H8" s="105">
        <f>SUM(G8/$O8)*100</f>
        <v>143.87096774193549</v>
      </c>
      <c r="I8" s="105">
        <v>88.2</v>
      </c>
      <c r="J8" s="105">
        <f>SUM(I8/$O8)*100</f>
        <v>142.25806451612902</v>
      </c>
      <c r="K8" s="25">
        <v>89.8</v>
      </c>
      <c r="L8" s="105">
        <f>SUM(K8/$O8)*100</f>
        <v>144.83870967741933</v>
      </c>
      <c r="M8" s="25">
        <v>89.1</v>
      </c>
      <c r="N8" s="35">
        <f>SUM(M8/$O8)*100</f>
        <v>143.70967741935482</v>
      </c>
      <c r="O8" s="41">
        <v>62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85.7</v>
      </c>
      <c r="E10" s="105">
        <f>SUM(D10/$F10)*100</f>
        <v>103.25301204819277</v>
      </c>
      <c r="F10" s="106">
        <v>83</v>
      </c>
      <c r="G10" s="101">
        <v>80.7</v>
      </c>
      <c r="H10" s="105">
        <f>SUM(G10/$O10)*100</f>
        <v>97.228915662650607</v>
      </c>
      <c r="I10" s="105">
        <v>83.3</v>
      </c>
      <c r="J10" s="105">
        <f>SUM(I10/$O10)*100</f>
        <v>100.36144578313252</v>
      </c>
      <c r="K10" s="25">
        <v>81</v>
      </c>
      <c r="L10" s="105">
        <f>SUM(K10/$O10)*100</f>
        <v>97.590361445783131</v>
      </c>
      <c r="M10" s="25">
        <v>84.899999999999991</v>
      </c>
      <c r="N10" s="35">
        <f>SUM(M10/$O10)*100</f>
        <v>102.28915662650601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6432</v>
      </c>
      <c r="E11" s="105">
        <f>SUM(D11/$F11)*100</f>
        <v>93.897810218978108</v>
      </c>
      <c r="F11" s="107">
        <v>6850</v>
      </c>
      <c r="G11" s="100">
        <v>7372</v>
      </c>
      <c r="H11" s="105">
        <f>SUM(G11/$O11)*100</f>
        <v>107.62043795620437</v>
      </c>
      <c r="I11" s="108">
        <v>8571</v>
      </c>
      <c r="J11" s="105">
        <f>SUM(I11/$O11)*100</f>
        <v>125.12408759124088</v>
      </c>
      <c r="K11" s="36">
        <v>8720</v>
      </c>
      <c r="L11" s="105">
        <f>SUM(K11/$O11)*100</f>
        <v>127.29927007299271</v>
      </c>
      <c r="M11" s="36">
        <v>8229</v>
      </c>
      <c r="N11" s="35">
        <f>SUM(M11/$O11)*100</f>
        <v>120.13138686131386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88.2</v>
      </c>
      <c r="E12" s="105">
        <f>SUM(D12/$F12)*100</f>
        <v>111.64556962025316</v>
      </c>
      <c r="F12" s="106">
        <v>79</v>
      </c>
      <c r="G12" s="101">
        <v>88</v>
      </c>
      <c r="H12" s="105">
        <f>SUM(G12/$O12)*100</f>
        <v>111.39240506329114</v>
      </c>
      <c r="I12" s="105">
        <v>86.6</v>
      </c>
      <c r="J12" s="25">
        <f>SUM(I12/$O12)*100</f>
        <v>109.62025316455694</v>
      </c>
      <c r="K12" s="25">
        <v>83.6</v>
      </c>
      <c r="L12" s="105">
        <f>SUM(K12/$O12)*100</f>
        <v>105.82278481012656</v>
      </c>
      <c r="M12" s="25">
        <v>87.5</v>
      </c>
      <c r="N12" s="35">
        <f>SUM(M12/$O12)*100</f>
        <v>110.75949367088607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90.9</v>
      </c>
      <c r="H13" s="105">
        <f>SUM(G13/$O13)*100</f>
        <v>151.5</v>
      </c>
      <c r="I13" s="105">
        <v>83.3</v>
      </c>
      <c r="J13" s="105">
        <f>SUM(I13/$O13)*100</f>
        <v>138.83333333333331</v>
      </c>
      <c r="K13" s="25">
        <v>90</v>
      </c>
      <c r="L13" s="105">
        <f>SUM(K13/$O13)*100</f>
        <v>150</v>
      </c>
      <c r="M13" s="25">
        <v>81</v>
      </c>
      <c r="N13" s="35">
        <f>SUM(M13/$O13)*100</f>
        <v>135</v>
      </c>
      <c r="O13" s="41">
        <v>60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79.2</v>
      </c>
      <c r="E15" s="105">
        <f>SUM(D15/$F15)*100</f>
        <v>110.00000000000001</v>
      </c>
      <c r="F15" s="106">
        <v>72</v>
      </c>
      <c r="G15" s="101">
        <v>79.3</v>
      </c>
      <c r="H15" s="105">
        <f>SUM(G15/$O15)*100</f>
        <v>113.28571428571428</v>
      </c>
      <c r="I15" s="105">
        <v>81.5</v>
      </c>
      <c r="J15" s="105">
        <f>SUM(I15/$O15)*100</f>
        <v>116.42857142857143</v>
      </c>
      <c r="K15" s="25">
        <v>81.8</v>
      </c>
      <c r="L15" s="105">
        <f>SUM(K15/$O15)*100</f>
        <v>116.85714285714286</v>
      </c>
      <c r="M15" s="25">
        <v>83.5</v>
      </c>
      <c r="N15" s="35">
        <f>SUM(M15/$O15)*100</f>
        <v>119.28571428571428</v>
      </c>
      <c r="O15" s="41">
        <v>70</v>
      </c>
      <c r="Q15" s="1"/>
    </row>
    <row r="16" spans="3:17" ht="20.100000000000001" customHeight="1" x14ac:dyDescent="0.25">
      <c r="C16" s="28" t="s">
        <v>11</v>
      </c>
      <c r="D16" s="25">
        <v>78.3</v>
      </c>
      <c r="E16" s="105">
        <f>SUM(D16/$F16)*100</f>
        <v>116.86567164179105</v>
      </c>
      <c r="F16" s="106">
        <v>67</v>
      </c>
      <c r="G16" s="111">
        <v>79.100000000000009</v>
      </c>
      <c r="H16" s="105">
        <f t="shared" ref="H16:H17" si="0">SUM(G16/$O16)*100</f>
        <v>118.05970149253733</v>
      </c>
      <c r="I16" s="105">
        <v>80</v>
      </c>
      <c r="J16" s="105">
        <f t="shared" ref="J16:J17" si="1">SUM(I16/$O16)*100</f>
        <v>119.40298507462686</v>
      </c>
      <c r="K16" s="25">
        <v>80.100000000000009</v>
      </c>
      <c r="L16" s="105">
        <f t="shared" ref="L16:L17" si="2">SUM(K16/$O16)*100</f>
        <v>119.55223880597016</v>
      </c>
      <c r="M16" s="25">
        <v>82.199999999999989</v>
      </c>
      <c r="N16" s="35">
        <f>SUM(M16/$O16)*100</f>
        <v>122.6865671641791</v>
      </c>
      <c r="O16" s="41">
        <v>67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82.8</v>
      </c>
      <c r="H17" s="105">
        <f t="shared" si="0"/>
        <v>110.10638297872339</v>
      </c>
      <c r="I17" s="105">
        <v>74.900000000000006</v>
      </c>
      <c r="J17" s="105">
        <f t="shared" si="1"/>
        <v>99.601063829787236</v>
      </c>
      <c r="K17" s="25">
        <v>75</v>
      </c>
      <c r="L17" s="105">
        <f t="shared" si="2"/>
        <v>99.734042553191486</v>
      </c>
      <c r="M17" s="25">
        <v>72.5</v>
      </c>
      <c r="N17" s="35">
        <f>SUM(M17/$O17)*100</f>
        <v>96.409574468085097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69.099999999999994</v>
      </c>
      <c r="E19" s="105">
        <f>SUM(D19/$F19)*100</f>
        <v>111.45161290322581</v>
      </c>
      <c r="F19" s="106">
        <v>62</v>
      </c>
      <c r="G19" s="101">
        <v>68.7</v>
      </c>
      <c r="H19" s="105">
        <f>SUM(G19/$O19)*100</f>
        <v>109.04761904761907</v>
      </c>
      <c r="I19" s="105">
        <v>65</v>
      </c>
      <c r="J19" s="105">
        <f>SUM(I19/$O19)*100</f>
        <v>103.17460317460319</v>
      </c>
      <c r="K19" s="25">
        <v>63.9</v>
      </c>
      <c r="L19" s="105">
        <f>SUM(K19/$O19)*100</f>
        <v>101.42857142857142</v>
      </c>
      <c r="M19" s="25">
        <v>63.800000000000004</v>
      </c>
      <c r="N19" s="35">
        <f>SUM(M19/$O19)*100</f>
        <v>101.26984126984129</v>
      </c>
      <c r="O19" s="41">
        <v>63</v>
      </c>
      <c r="Q19" s="1"/>
    </row>
    <row r="20" spans="3:17" ht="20.100000000000001" customHeight="1" x14ac:dyDescent="0.25">
      <c r="C20" s="28" t="s">
        <v>3</v>
      </c>
      <c r="D20" s="36">
        <v>5165</v>
      </c>
      <c r="E20" s="105">
        <f>SUM(D20/$F20)*100</f>
        <v>106.49484536082474</v>
      </c>
      <c r="F20" s="107">
        <v>4850</v>
      </c>
      <c r="G20" s="100">
        <v>5297</v>
      </c>
      <c r="H20" s="105">
        <f>SUM(G20/$O20)*100</f>
        <v>103.86274509803921</v>
      </c>
      <c r="I20" s="108">
        <v>5472</v>
      </c>
      <c r="J20" s="105">
        <f>SUM(I20/$O20)*100</f>
        <v>107.29411764705883</v>
      </c>
      <c r="K20" s="36">
        <v>5603</v>
      </c>
      <c r="L20" s="105">
        <f>SUM(K20/$O20)*100</f>
        <v>109.86274509803921</v>
      </c>
      <c r="M20" s="36">
        <v>5619</v>
      </c>
      <c r="N20" s="35">
        <f>SUM(M20/$O20)*100</f>
        <v>110.1764705882353</v>
      </c>
      <c r="O20" s="42">
        <v>5100</v>
      </c>
      <c r="Q20" s="1"/>
    </row>
    <row r="21" spans="3:17" ht="20.100000000000001" customHeight="1" x14ac:dyDescent="0.25">
      <c r="C21" s="32" t="s">
        <v>11</v>
      </c>
      <c r="D21" s="25">
        <v>70.7</v>
      </c>
      <c r="E21" s="105">
        <f>SUM(D21/$F21)*100</f>
        <v>112.22222222222223</v>
      </c>
      <c r="F21" s="106">
        <v>63</v>
      </c>
      <c r="G21" s="101">
        <v>68.5</v>
      </c>
      <c r="H21" s="105">
        <f>SUM(G21/$O21)*100</f>
        <v>107.03125</v>
      </c>
      <c r="I21" s="105">
        <v>67</v>
      </c>
      <c r="J21" s="105">
        <f>SUM(I21/$O21)*100</f>
        <v>104.6875</v>
      </c>
      <c r="K21" s="25">
        <v>66.7</v>
      </c>
      <c r="L21" s="105">
        <f>SUM(K21/$O21)*100</f>
        <v>104.21875</v>
      </c>
      <c r="M21" s="25">
        <v>64.8</v>
      </c>
      <c r="N21" s="35">
        <f>SUM(M21/$O21)*100</f>
        <v>101.25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99" priority="53" operator="between">
      <formula>$F5*0.9</formula>
      <formula>$F5</formula>
    </cfRule>
    <cfRule type="cellIs" dxfId="898" priority="54" operator="lessThan">
      <formula>$F5*0.9</formula>
    </cfRule>
    <cfRule type="cellIs" dxfId="897" priority="55" operator="greaterThan">
      <formula>$F5</formula>
    </cfRule>
  </conditionalFormatting>
  <conditionalFormatting sqref="D7">
    <cfRule type="cellIs" dxfId="896" priority="46" operator="between">
      <formula>$F7*0.9</formula>
      <formula>$F7</formula>
    </cfRule>
    <cfRule type="cellIs" dxfId="895" priority="47" operator="lessThan">
      <formula>$F7*0.9</formula>
    </cfRule>
    <cfRule type="cellIs" dxfId="894" priority="48" operator="greaterThan">
      <formula>$F7</formula>
    </cfRule>
  </conditionalFormatting>
  <conditionalFormatting sqref="D6">
    <cfRule type="cellIs" dxfId="893" priority="43" operator="between">
      <formula>$F6*0.9</formula>
      <formula>$F6</formula>
    </cfRule>
    <cfRule type="cellIs" dxfId="892" priority="44" operator="lessThan">
      <formula>$F6*0.9</formula>
    </cfRule>
    <cfRule type="cellIs" dxfId="891" priority="45" operator="greaterThan">
      <formula>$F6</formula>
    </cfRule>
  </conditionalFormatting>
  <conditionalFormatting sqref="D10">
    <cfRule type="cellIs" dxfId="890" priority="40" operator="between">
      <formula>$F10*0.9</formula>
      <formula>$F10</formula>
    </cfRule>
    <cfRule type="cellIs" dxfId="889" priority="41" operator="lessThan">
      <formula>$F10*0.9</formula>
    </cfRule>
    <cfRule type="cellIs" dxfId="888" priority="42" operator="greaterThan">
      <formula>$F10</formula>
    </cfRule>
  </conditionalFormatting>
  <conditionalFormatting sqref="D15">
    <cfRule type="cellIs" dxfId="887" priority="37" operator="between">
      <formula>$F15*0.9</formula>
      <formula>$F15</formula>
    </cfRule>
    <cfRule type="cellIs" dxfId="886" priority="38" operator="lessThan">
      <formula>$F15*0.9</formula>
    </cfRule>
    <cfRule type="cellIs" dxfId="885" priority="39" operator="greaterThan">
      <formula>$F15</formula>
    </cfRule>
  </conditionalFormatting>
  <conditionalFormatting sqref="D19">
    <cfRule type="cellIs" dxfId="884" priority="34" operator="between">
      <formula>$F19*0.9</formula>
      <formula>$F19</formula>
    </cfRule>
    <cfRule type="cellIs" dxfId="883" priority="35" operator="lessThan">
      <formula>$F19*0.9</formula>
    </cfRule>
    <cfRule type="cellIs" dxfId="882" priority="36" operator="greaterThan">
      <formula>$F19</formula>
    </cfRule>
  </conditionalFormatting>
  <conditionalFormatting sqref="D11">
    <cfRule type="cellIs" dxfId="881" priority="31" operator="between">
      <formula>$F11*0.9</formula>
      <formula>$F11</formula>
    </cfRule>
    <cfRule type="cellIs" dxfId="880" priority="32" operator="lessThan">
      <formula>$F11*0.9</formula>
    </cfRule>
    <cfRule type="cellIs" dxfId="879" priority="33" operator="greaterThan">
      <formula>$F11</formula>
    </cfRule>
  </conditionalFormatting>
  <conditionalFormatting sqref="D20">
    <cfRule type="cellIs" dxfId="878" priority="28" operator="between">
      <formula>$F20*0.9</formula>
      <formula>$F20</formula>
    </cfRule>
    <cfRule type="cellIs" dxfId="877" priority="29" operator="lessThan">
      <formula>$F20*0.9</formula>
    </cfRule>
    <cfRule type="cellIs" dxfId="876" priority="30" operator="greaterThan">
      <formula>$F20</formula>
    </cfRule>
  </conditionalFormatting>
  <conditionalFormatting sqref="D12">
    <cfRule type="cellIs" dxfId="875" priority="25" operator="between">
      <formula>$F12*0.9</formula>
      <formula>$F12</formula>
    </cfRule>
    <cfRule type="cellIs" dxfId="874" priority="26" operator="lessThan">
      <formula>$F12*0.9</formula>
    </cfRule>
    <cfRule type="cellIs" dxfId="873" priority="27" operator="greaterThan">
      <formula>$F12</formula>
    </cfRule>
  </conditionalFormatting>
  <conditionalFormatting sqref="D16">
    <cfRule type="cellIs" dxfId="872" priority="22" operator="between">
      <formula>$F16*0.9</formula>
      <formula>$F16</formula>
    </cfRule>
    <cfRule type="cellIs" dxfId="871" priority="23" operator="lessThan">
      <formula>$F16*0.9</formula>
    </cfRule>
    <cfRule type="cellIs" dxfId="870" priority="24" operator="greaterThan">
      <formula>$F16</formula>
    </cfRule>
  </conditionalFormatting>
  <conditionalFormatting sqref="D21">
    <cfRule type="cellIs" dxfId="869" priority="19" operator="between">
      <formula>$F21*0.9</formula>
      <formula>$F21</formula>
    </cfRule>
    <cfRule type="cellIs" dxfId="868" priority="20" operator="lessThan">
      <formula>$F21*0.9</formula>
    </cfRule>
    <cfRule type="cellIs" dxfId="867" priority="21" operator="greaterThan">
      <formula>$F21</formula>
    </cfRule>
  </conditionalFormatting>
  <conditionalFormatting sqref="G5 I5 K5 M5">
    <cfRule type="cellIs" dxfId="866" priority="74" operator="between">
      <formula>$O5*0.9</formula>
      <formula>$O5</formula>
    </cfRule>
    <cfRule type="cellIs" dxfId="865" priority="75" operator="lessThan">
      <formula>$O5*0.9</formula>
    </cfRule>
    <cfRule type="cellIs" dxfId="864" priority="76" operator="greaterThan">
      <formula>$O5</formula>
    </cfRule>
  </conditionalFormatting>
  <conditionalFormatting sqref="G6 I6 K6 M6">
    <cfRule type="cellIs" dxfId="863" priority="56" operator="between">
      <formula>$O6*0.9</formula>
      <formula>$O6</formula>
    </cfRule>
    <cfRule type="cellIs" dxfId="862" priority="57" operator="lessThan">
      <formula>$O6*0.9</formula>
    </cfRule>
    <cfRule type="cellIs" dxfId="861" priority="58" operator="greaterThan">
      <formula>$O6</formula>
    </cfRule>
  </conditionalFormatting>
  <conditionalFormatting sqref="G7 I7 K7 M7">
    <cfRule type="cellIs" dxfId="860" priority="16" operator="between">
      <formula>$O7*0.9</formula>
      <formula>$O7</formula>
    </cfRule>
    <cfRule type="cellIs" dxfId="859" priority="17" operator="lessThan">
      <formula>$O7*0.9</formula>
    </cfRule>
    <cfRule type="cellIs" dxfId="858" priority="18" operator="greaterThan">
      <formula>$O7</formula>
    </cfRule>
  </conditionalFormatting>
  <conditionalFormatting sqref="G8 I8 K8 M8">
    <cfRule type="cellIs" dxfId="857" priority="13" operator="between">
      <formula>$O8*0.9</formula>
      <formula>$O8</formula>
    </cfRule>
    <cfRule type="cellIs" dxfId="856" priority="14" operator="lessThan">
      <formula>$O8*0.9</formula>
    </cfRule>
    <cfRule type="cellIs" dxfId="855" priority="15" operator="greaterThan">
      <formula>$O8</formula>
    </cfRule>
  </conditionalFormatting>
  <conditionalFormatting sqref="G10 I10 K10 M10">
    <cfRule type="cellIs" dxfId="854" priority="71" operator="between">
      <formula>$O10*0.9</formula>
      <formula>$O10</formula>
    </cfRule>
    <cfRule type="cellIs" dxfId="853" priority="72" operator="lessThan">
      <formula>$O10*0.9</formula>
    </cfRule>
    <cfRule type="cellIs" dxfId="852" priority="73" operator="greaterThan">
      <formula>$O10</formula>
    </cfRule>
  </conditionalFormatting>
  <conditionalFormatting sqref="G11 I11 K11 M11">
    <cfRule type="cellIs" dxfId="851" priority="68" operator="between">
      <formula>$O11*0.9</formula>
      <formula>$O11</formula>
    </cfRule>
    <cfRule type="cellIs" dxfId="850" priority="69" operator="lessThan">
      <formula>$O11*0.9</formula>
    </cfRule>
    <cfRule type="cellIs" dxfId="849" priority="70" operator="greaterThan">
      <formula>$O11</formula>
    </cfRule>
  </conditionalFormatting>
  <conditionalFormatting sqref="G12 I12 K12 M12">
    <cfRule type="cellIs" dxfId="848" priority="50" operator="between">
      <formula>$O12*0.9</formula>
      <formula>$O12</formula>
    </cfRule>
    <cfRule type="cellIs" dxfId="847" priority="51" operator="lessThan">
      <formula>$O12*0.9</formula>
    </cfRule>
    <cfRule type="cellIs" dxfId="846" priority="52" operator="greaterThan">
      <formula>$O12</formula>
    </cfRule>
  </conditionalFormatting>
  <conditionalFormatting sqref="G13 I13 K13 M13">
    <cfRule type="cellIs" dxfId="845" priority="10" operator="between">
      <formula>$O13*0.9</formula>
      <formula>$O13</formula>
    </cfRule>
    <cfRule type="cellIs" dxfId="844" priority="11" operator="lessThan">
      <formula>$O13*0.9</formula>
    </cfRule>
    <cfRule type="cellIs" dxfId="843" priority="12" operator="greaterThan">
      <formula>$O13</formula>
    </cfRule>
  </conditionalFormatting>
  <conditionalFormatting sqref="G15 I15 K15 M15">
    <cfRule type="cellIs" dxfId="842" priority="65" operator="between">
      <formula>$O15*0.9</formula>
      <formula>$O15</formula>
    </cfRule>
    <cfRule type="cellIs" dxfId="841" priority="66" operator="lessThan">
      <formula>$O15*0.9</formula>
    </cfRule>
    <cfRule type="cellIs" dxfId="840" priority="67" operator="greaterThan">
      <formula>$O15</formula>
    </cfRule>
  </conditionalFormatting>
  <conditionalFormatting sqref="G16 I16 K16 M16">
    <cfRule type="cellIs" dxfId="839" priority="7" operator="between">
      <formula>$O16*0.9</formula>
      <formula>$O16</formula>
    </cfRule>
    <cfRule type="cellIs" dxfId="838" priority="8" operator="lessThan">
      <formula>$O16*0.9</formula>
    </cfRule>
    <cfRule type="cellIs" dxfId="837" priority="9" operator="greaterThan">
      <formula>$O16</formula>
    </cfRule>
  </conditionalFormatting>
  <conditionalFormatting sqref="G17 I17 K17 M17">
    <cfRule type="cellIs" dxfId="836" priority="4" operator="between">
      <formula>$O17*0.9</formula>
      <formula>$O17</formula>
    </cfRule>
    <cfRule type="cellIs" dxfId="835" priority="5" operator="lessThan">
      <formula>$O17*0.9</formula>
    </cfRule>
    <cfRule type="cellIs" dxfId="834" priority="6" operator="greaterThan">
      <formula>$O17</formula>
    </cfRule>
  </conditionalFormatting>
  <conditionalFormatting sqref="G19 I19 K19 M19">
    <cfRule type="cellIs" dxfId="833" priority="62" operator="between">
      <formula>$O19*0.9</formula>
      <formula>$O19</formula>
    </cfRule>
    <cfRule type="cellIs" dxfId="832" priority="63" operator="lessThan">
      <formula>$O19*0.9</formula>
    </cfRule>
    <cfRule type="cellIs" dxfId="831" priority="64" operator="greaterThan">
      <formula>$O19</formula>
    </cfRule>
  </conditionalFormatting>
  <conditionalFormatting sqref="G20 I20 K20 M20">
    <cfRule type="cellIs" dxfId="830" priority="59" operator="between">
      <formula>$O20*0.9</formula>
      <formula>$O20</formula>
    </cfRule>
    <cfRule type="cellIs" dxfId="829" priority="60" operator="lessThan">
      <formula>$O20*0.9</formula>
    </cfRule>
    <cfRule type="cellIs" dxfId="828" priority="61" operator="greaterThan">
      <formula>$O20</formula>
    </cfRule>
  </conditionalFormatting>
  <conditionalFormatting sqref="G21 I21 K21 M21">
    <cfRule type="cellIs" dxfId="827" priority="1" operator="between">
      <formula>$O21*0.9</formula>
      <formula>$O21</formula>
    </cfRule>
    <cfRule type="cellIs" dxfId="826" priority="2" operator="lessThan">
      <formula>$O21*0.9</formula>
    </cfRule>
    <cfRule type="cellIs" dxfId="8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K25" sqref="K25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92.4</v>
      </c>
      <c r="E5" s="105">
        <f>SUM(D5/$F5)*100</f>
        <v>103.82022471910113</v>
      </c>
      <c r="F5" s="106">
        <v>89</v>
      </c>
      <c r="G5" s="101">
        <v>92.100000000000009</v>
      </c>
      <c r="H5" s="105">
        <f>SUM(G5/$O5)*100</f>
        <v>103.48314606741573</v>
      </c>
      <c r="I5" s="105">
        <v>91.7</v>
      </c>
      <c r="J5" s="105">
        <f>SUM(I5/$O5)*100</f>
        <v>103.03370786516854</v>
      </c>
      <c r="K5" s="25">
        <v>94.6</v>
      </c>
      <c r="L5" s="105">
        <f>SUM(K5/$O5)*100</f>
        <v>106.29213483146067</v>
      </c>
      <c r="M5" s="25">
        <v>94.699999999999989</v>
      </c>
      <c r="N5" s="35">
        <f>SUM(M5/$O5)*100</f>
        <v>106.40449438202246</v>
      </c>
      <c r="O5" s="40">
        <v>89</v>
      </c>
      <c r="Q5" s="1"/>
    </row>
    <row r="6" spans="3:17" ht="20.100000000000001" customHeight="1" x14ac:dyDescent="0.25">
      <c r="C6" s="28" t="s">
        <v>3</v>
      </c>
      <c r="D6" s="36">
        <v>9748</v>
      </c>
      <c r="E6" s="105">
        <f>SUM(D6/$F6)*100</f>
        <v>124.17834394904459</v>
      </c>
      <c r="F6" s="107">
        <v>7850</v>
      </c>
      <c r="G6" s="100">
        <v>9753</v>
      </c>
      <c r="H6" s="105">
        <f>SUM(G6/$O6)*100</f>
        <v>142.37956204379563</v>
      </c>
      <c r="I6" s="108">
        <v>9890</v>
      </c>
      <c r="J6" s="105">
        <f>SUM(I6/$O6)*100</f>
        <v>144.37956204379563</v>
      </c>
      <c r="K6" s="36">
        <v>10367</v>
      </c>
      <c r="L6" s="105">
        <f>SUM(K6/$O6)*100</f>
        <v>151.34306569343065</v>
      </c>
      <c r="M6" s="36">
        <v>10769</v>
      </c>
      <c r="N6" s="35">
        <f>SUM(M6/$O6)*100</f>
        <v>157.2116788321168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92.3</v>
      </c>
      <c r="E7" s="105">
        <f>SUM(D7/$F7)*100</f>
        <v>108.58823529411765</v>
      </c>
      <c r="F7" s="109">
        <v>85</v>
      </c>
      <c r="G7" s="101">
        <v>88.9</v>
      </c>
      <c r="H7" s="105">
        <f>SUM(G7/$O7)*100</f>
        <v>104.58823529411765</v>
      </c>
      <c r="I7" s="105">
        <v>90.600000000000009</v>
      </c>
      <c r="J7" s="105">
        <f>SUM(I7/$O7)*100</f>
        <v>106.58823529411765</v>
      </c>
      <c r="K7" s="25">
        <v>90.4</v>
      </c>
      <c r="L7" s="105">
        <f>SUM(K7/$O7)*100</f>
        <v>106.35294117647061</v>
      </c>
      <c r="M7" s="25">
        <v>90.5</v>
      </c>
      <c r="N7" s="35">
        <f>SUM(M7/$O7)*100</f>
        <v>106.47058823529412</v>
      </c>
      <c r="O7" s="41">
        <v>85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155.96774193548387</v>
      </c>
      <c r="I8" s="105">
        <v>97.5</v>
      </c>
      <c r="J8" s="105">
        <f>SUM(I8/$O8)*100</f>
        <v>157.25806451612902</v>
      </c>
      <c r="K8" s="25">
        <v>97.7</v>
      </c>
      <c r="L8" s="105">
        <f>SUM(K8/$O8)*100</f>
        <v>157.58064516129033</v>
      </c>
      <c r="M8" s="25">
        <v>97.899999999999991</v>
      </c>
      <c r="N8" s="35">
        <f>SUM(M8/$O8)*100</f>
        <v>157.90322580645159</v>
      </c>
      <c r="O8" s="41">
        <v>62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87.7</v>
      </c>
      <c r="E10" s="105">
        <f>SUM(D10/$F10)*100</f>
        <v>105.66265060240964</v>
      </c>
      <c r="F10" s="106">
        <v>83</v>
      </c>
      <c r="G10" s="101">
        <v>88.7</v>
      </c>
      <c r="H10" s="105">
        <f>SUM(G10/$O10)*100</f>
        <v>98.555555555555557</v>
      </c>
      <c r="I10" s="105">
        <v>88.3</v>
      </c>
      <c r="J10" s="105">
        <f>SUM(I10/$O10)*100</f>
        <v>98.1111111111111</v>
      </c>
      <c r="K10" s="25">
        <v>92.4</v>
      </c>
      <c r="L10" s="105">
        <f>SUM(K10/$O10)*100</f>
        <v>102.66666666666669</v>
      </c>
      <c r="M10" s="25">
        <v>92.100000000000009</v>
      </c>
      <c r="N10" s="35">
        <f>SUM(M10/$O10)*100</f>
        <v>102.33333333333334</v>
      </c>
      <c r="O10" s="41">
        <v>90</v>
      </c>
      <c r="Q10" s="1"/>
    </row>
    <row r="11" spans="3:17" ht="20.100000000000001" customHeight="1" x14ac:dyDescent="0.25">
      <c r="C11" s="28" t="s">
        <v>3</v>
      </c>
      <c r="D11" s="36">
        <v>8129</v>
      </c>
      <c r="E11" s="105">
        <f>SUM(D11/$F11)*100</f>
        <v>118.67153284671532</v>
      </c>
      <c r="F11" s="107">
        <v>6850</v>
      </c>
      <c r="G11" s="100">
        <v>8074</v>
      </c>
      <c r="H11" s="105">
        <f>SUM(G11/$O11)*100</f>
        <v>117.86861313868613</v>
      </c>
      <c r="I11" s="108">
        <v>7962</v>
      </c>
      <c r="J11" s="105">
        <f>SUM(I11/$O11)*100</f>
        <v>116.23357664233576</v>
      </c>
      <c r="K11" s="36">
        <v>7962</v>
      </c>
      <c r="L11" s="105">
        <f>SUM(K11/$O11)*100</f>
        <v>116.23357664233576</v>
      </c>
      <c r="M11" s="36">
        <v>7994</v>
      </c>
      <c r="N11" s="35">
        <f>SUM(M11/$O11)*100</f>
        <v>116.7007299270073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88.7</v>
      </c>
      <c r="E12" s="105">
        <f>SUM(D12/$F12)*100</f>
        <v>112.27848101265823</v>
      </c>
      <c r="F12" s="106">
        <v>79</v>
      </c>
      <c r="G12" s="101">
        <v>84.5</v>
      </c>
      <c r="H12" s="105">
        <f>SUM(G12/$O12)*100</f>
        <v>99.411764705882348</v>
      </c>
      <c r="I12" s="105">
        <v>85.3</v>
      </c>
      <c r="J12" s="25">
        <f>SUM(I12/$O12)*100</f>
        <v>100.35294117647058</v>
      </c>
      <c r="K12" s="25">
        <v>86.4</v>
      </c>
      <c r="L12" s="105">
        <f>SUM(K12/$O12)*100</f>
        <v>101.64705882352942</v>
      </c>
      <c r="M12" s="25">
        <v>86.9</v>
      </c>
      <c r="N12" s="35">
        <f>SUM(M12/$O12)*100</f>
        <v>102.23529411764707</v>
      </c>
      <c r="O12" s="41">
        <v>85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86.4</v>
      </c>
      <c r="H13" s="105">
        <f>SUM(G13/$O13)*100</f>
        <v>127.05882352941178</v>
      </c>
      <c r="I13" s="105">
        <v>84.1</v>
      </c>
      <c r="J13" s="105">
        <f>SUM(I13/$O13)*100</f>
        <v>123.67647058823528</v>
      </c>
      <c r="K13" s="25">
        <v>84.899999999999991</v>
      </c>
      <c r="L13" s="105">
        <f>SUM(K13/$O13)*100</f>
        <v>124.85294117647057</v>
      </c>
      <c r="M13" s="25">
        <v>85.1</v>
      </c>
      <c r="N13" s="35">
        <f>SUM(M13/$O13)*100</f>
        <v>125.14705882352941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84.5</v>
      </c>
      <c r="E15" s="105">
        <f>SUM(D15/$F15)*100</f>
        <v>111.18421052631579</v>
      </c>
      <c r="F15" s="106">
        <v>76</v>
      </c>
      <c r="G15" s="101">
        <v>79.100000000000009</v>
      </c>
      <c r="H15" s="105">
        <f>SUM(G15/$O15)*100</f>
        <v>94.166666666666671</v>
      </c>
      <c r="I15" s="105">
        <v>78.600000000000009</v>
      </c>
      <c r="J15" s="105">
        <f>SUM(I15/$O15)*100</f>
        <v>93.571428571428584</v>
      </c>
      <c r="K15" s="25">
        <v>87.9</v>
      </c>
      <c r="L15" s="105">
        <f>SUM(K15/$O15)*100</f>
        <v>104.64285714285715</v>
      </c>
      <c r="M15" s="25">
        <v>86.2</v>
      </c>
      <c r="N15" s="35">
        <f>SUM(M15/$O15)*100</f>
        <v>102.61904761904763</v>
      </c>
      <c r="O15" s="41">
        <v>84</v>
      </c>
      <c r="Q15" s="1"/>
    </row>
    <row r="16" spans="3:17" ht="20.100000000000001" customHeight="1" x14ac:dyDescent="0.25">
      <c r="C16" s="28" t="s">
        <v>11</v>
      </c>
      <c r="D16" s="25">
        <v>90.4</v>
      </c>
      <c r="E16" s="105">
        <f>SUM(D16/$F16)*100</f>
        <v>131.01449275362319</v>
      </c>
      <c r="F16" s="106">
        <v>69</v>
      </c>
      <c r="G16" s="111">
        <v>77.900000000000006</v>
      </c>
      <c r="H16" s="105">
        <f t="shared" ref="H16:H17" si="0">SUM(G16/$O16)*100</f>
        <v>98.607594936708864</v>
      </c>
      <c r="I16" s="105">
        <v>79.5</v>
      </c>
      <c r="J16" s="105">
        <f t="shared" ref="J16:J17" si="1">SUM(I16/$O16)*100</f>
        <v>100.63291139240506</v>
      </c>
      <c r="K16" s="25">
        <v>80</v>
      </c>
      <c r="L16" s="105">
        <f t="shared" ref="L16:L17" si="2">SUM(K16/$O16)*100</f>
        <v>101.26582278481013</v>
      </c>
      <c r="M16" s="25">
        <v>78.400000000000006</v>
      </c>
      <c r="N16" s="35">
        <f>SUM(M16/$O16)*100</f>
        <v>99.240506329113927</v>
      </c>
      <c r="O16" s="41">
        <v>79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88.4</v>
      </c>
      <c r="H17" s="105">
        <f t="shared" si="0"/>
        <v>102.79069767441862</v>
      </c>
      <c r="I17" s="105">
        <v>88.2</v>
      </c>
      <c r="J17" s="105">
        <f t="shared" si="1"/>
        <v>102.55813953488374</v>
      </c>
      <c r="K17" s="25">
        <v>86.7</v>
      </c>
      <c r="L17" s="105">
        <f t="shared" si="2"/>
        <v>100.81395348837209</v>
      </c>
      <c r="M17" s="25">
        <v>87.8</v>
      </c>
      <c r="N17" s="35">
        <f>SUM(M17/$O17)*100</f>
        <v>102.09302325581395</v>
      </c>
      <c r="O17" s="41">
        <v>86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72.900000000000006</v>
      </c>
      <c r="E19" s="105">
        <f>SUM(D19/$F19)*100</f>
        <v>113.90625000000001</v>
      </c>
      <c r="F19" s="106">
        <v>64</v>
      </c>
      <c r="G19" s="101">
        <v>73</v>
      </c>
      <c r="H19" s="105">
        <f>SUM(G19/$O19)*100</f>
        <v>110.60606060606059</v>
      </c>
      <c r="I19" s="105">
        <v>70.2</v>
      </c>
      <c r="J19" s="105">
        <f>SUM(I19/$O19)*100</f>
        <v>106.36363636363637</v>
      </c>
      <c r="K19" s="25">
        <v>67.2</v>
      </c>
      <c r="L19" s="105">
        <f>SUM(K19/$O19)*100</f>
        <v>101.81818181818183</v>
      </c>
      <c r="M19" s="25">
        <v>64.7</v>
      </c>
      <c r="N19" s="35">
        <f>SUM(M19/$O19)*100</f>
        <v>98.030303030303031</v>
      </c>
      <c r="O19" s="41">
        <v>66</v>
      </c>
      <c r="Q19" s="1"/>
    </row>
    <row r="20" spans="3:17" ht="20.100000000000001" customHeight="1" x14ac:dyDescent="0.25">
      <c r="C20" s="28" t="s">
        <v>3</v>
      </c>
      <c r="D20" s="36">
        <v>6625</v>
      </c>
      <c r="E20" s="105">
        <f>SUM(D20/$F20)*100</f>
        <v>136.5979381443299</v>
      </c>
      <c r="F20" s="107">
        <v>4850</v>
      </c>
      <c r="G20" s="100">
        <v>6657</v>
      </c>
      <c r="H20" s="105">
        <f>SUM(G20/$O20)*100</f>
        <v>137.25773195876289</v>
      </c>
      <c r="I20" s="108">
        <v>6682</v>
      </c>
      <c r="J20" s="105">
        <f>SUM(I20/$O20)*100</f>
        <v>137.77319587628867</v>
      </c>
      <c r="K20" s="36">
        <v>6555</v>
      </c>
      <c r="L20" s="105">
        <f>SUM(K20/$O20)*100</f>
        <v>135.15463917525773</v>
      </c>
      <c r="M20" s="36">
        <v>6435</v>
      </c>
      <c r="N20" s="35">
        <f>SUM(M20/$O20)*100</f>
        <v>132.68041237113403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72.400000000000006</v>
      </c>
      <c r="E21" s="105">
        <f>SUM(D21/$F21)*100</f>
        <v>109.69696969696972</v>
      </c>
      <c r="F21" s="106">
        <v>66</v>
      </c>
      <c r="G21" s="101">
        <v>72.599999999999994</v>
      </c>
      <c r="H21" s="105">
        <f>SUM(G21/$O21)*100</f>
        <v>113.43749999999999</v>
      </c>
      <c r="I21" s="105">
        <v>70.099999999999994</v>
      </c>
      <c r="J21" s="105">
        <f>SUM(I21/$O21)*100</f>
        <v>109.53124999999999</v>
      </c>
      <c r="K21" s="25">
        <v>70</v>
      </c>
      <c r="L21" s="105">
        <f>SUM(K21/$O21)*100</f>
        <v>109.375</v>
      </c>
      <c r="M21" s="25">
        <v>68.5</v>
      </c>
      <c r="N21" s="35">
        <f>SUM(M21/$O21)*100</f>
        <v>107.03125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24" priority="53" operator="between">
      <formula>$F5*0.9</formula>
      <formula>$F5</formula>
    </cfRule>
    <cfRule type="cellIs" dxfId="823" priority="54" operator="lessThan">
      <formula>$F5*0.9</formula>
    </cfRule>
    <cfRule type="cellIs" dxfId="822" priority="55" operator="greaterThan">
      <formula>$F5</formula>
    </cfRule>
  </conditionalFormatting>
  <conditionalFormatting sqref="D7">
    <cfRule type="cellIs" dxfId="821" priority="46" operator="between">
      <formula>$F7*0.9</formula>
      <formula>$F7</formula>
    </cfRule>
    <cfRule type="cellIs" dxfId="820" priority="47" operator="lessThan">
      <formula>$F7*0.9</formula>
    </cfRule>
    <cfRule type="cellIs" dxfId="819" priority="48" operator="greaterThan">
      <formula>$F7</formula>
    </cfRule>
  </conditionalFormatting>
  <conditionalFormatting sqref="D6">
    <cfRule type="cellIs" dxfId="818" priority="43" operator="between">
      <formula>$F6*0.9</formula>
      <formula>$F6</formula>
    </cfRule>
    <cfRule type="cellIs" dxfId="817" priority="44" operator="lessThan">
      <formula>$F6*0.9</formula>
    </cfRule>
    <cfRule type="cellIs" dxfId="816" priority="45" operator="greaterThan">
      <formula>$F6</formula>
    </cfRule>
  </conditionalFormatting>
  <conditionalFormatting sqref="D10">
    <cfRule type="cellIs" dxfId="815" priority="40" operator="between">
      <formula>$F10*0.9</formula>
      <formula>$F10</formula>
    </cfRule>
    <cfRule type="cellIs" dxfId="814" priority="41" operator="lessThan">
      <formula>$F10*0.9</formula>
    </cfRule>
    <cfRule type="cellIs" dxfId="813" priority="42" operator="greaterThan">
      <formula>$F10</formula>
    </cfRule>
  </conditionalFormatting>
  <conditionalFormatting sqref="D15">
    <cfRule type="cellIs" dxfId="812" priority="37" operator="between">
      <formula>$F15*0.9</formula>
      <formula>$F15</formula>
    </cfRule>
    <cfRule type="cellIs" dxfId="811" priority="38" operator="lessThan">
      <formula>$F15*0.9</formula>
    </cfRule>
    <cfRule type="cellIs" dxfId="810" priority="39" operator="greaterThan">
      <formula>$F15</formula>
    </cfRule>
  </conditionalFormatting>
  <conditionalFormatting sqref="D19">
    <cfRule type="cellIs" dxfId="809" priority="34" operator="between">
      <formula>$F19*0.9</formula>
      <formula>$F19</formula>
    </cfRule>
    <cfRule type="cellIs" dxfId="808" priority="35" operator="lessThan">
      <formula>$F19*0.9</formula>
    </cfRule>
    <cfRule type="cellIs" dxfId="807" priority="36" operator="greaterThan">
      <formula>$F19</formula>
    </cfRule>
  </conditionalFormatting>
  <conditionalFormatting sqref="D11">
    <cfRule type="cellIs" dxfId="806" priority="31" operator="between">
      <formula>$F11*0.9</formula>
      <formula>$F11</formula>
    </cfRule>
    <cfRule type="cellIs" dxfId="805" priority="32" operator="lessThan">
      <formula>$F11*0.9</formula>
    </cfRule>
    <cfRule type="cellIs" dxfId="804" priority="33" operator="greaterThan">
      <formula>$F11</formula>
    </cfRule>
  </conditionalFormatting>
  <conditionalFormatting sqref="D20">
    <cfRule type="cellIs" dxfId="803" priority="28" operator="between">
      <formula>$F20*0.9</formula>
      <formula>$F20</formula>
    </cfRule>
    <cfRule type="cellIs" dxfId="802" priority="29" operator="lessThan">
      <formula>$F20*0.9</formula>
    </cfRule>
    <cfRule type="cellIs" dxfId="801" priority="30" operator="greaterThan">
      <formula>$F20</formula>
    </cfRule>
  </conditionalFormatting>
  <conditionalFormatting sqref="D12">
    <cfRule type="cellIs" dxfId="800" priority="25" operator="between">
      <formula>$F12*0.9</formula>
      <formula>$F12</formula>
    </cfRule>
    <cfRule type="cellIs" dxfId="799" priority="26" operator="lessThan">
      <formula>$F12*0.9</formula>
    </cfRule>
    <cfRule type="cellIs" dxfId="798" priority="27" operator="greaterThan">
      <formula>$F12</formula>
    </cfRule>
  </conditionalFormatting>
  <conditionalFormatting sqref="D16">
    <cfRule type="cellIs" dxfId="797" priority="22" operator="between">
      <formula>$F16*0.9</formula>
      <formula>$F16</formula>
    </cfRule>
    <cfRule type="cellIs" dxfId="796" priority="23" operator="lessThan">
      <formula>$F16*0.9</formula>
    </cfRule>
    <cfRule type="cellIs" dxfId="795" priority="24" operator="greaterThan">
      <formula>$F16</formula>
    </cfRule>
  </conditionalFormatting>
  <conditionalFormatting sqref="D21">
    <cfRule type="cellIs" dxfId="794" priority="19" operator="between">
      <formula>$F21*0.9</formula>
      <formula>$F21</formula>
    </cfRule>
    <cfRule type="cellIs" dxfId="793" priority="20" operator="lessThan">
      <formula>$F21*0.9</formula>
    </cfRule>
    <cfRule type="cellIs" dxfId="792" priority="21" operator="greaterThan">
      <formula>$F21</formula>
    </cfRule>
  </conditionalFormatting>
  <conditionalFormatting sqref="G5 I5 K5 M5">
    <cfRule type="cellIs" dxfId="791" priority="74" operator="between">
      <formula>$O5*0.9</formula>
      <formula>$O5</formula>
    </cfRule>
    <cfRule type="cellIs" dxfId="790" priority="75" operator="lessThan">
      <formula>$O5*0.9</formula>
    </cfRule>
    <cfRule type="cellIs" dxfId="789" priority="76" operator="greaterThan">
      <formula>$O5</formula>
    </cfRule>
  </conditionalFormatting>
  <conditionalFormatting sqref="G6 I6 K6 M6">
    <cfRule type="cellIs" dxfId="788" priority="56" operator="between">
      <formula>$O6*0.9</formula>
      <formula>$O6</formula>
    </cfRule>
    <cfRule type="cellIs" dxfId="787" priority="57" operator="lessThan">
      <formula>$O6*0.9</formula>
    </cfRule>
    <cfRule type="cellIs" dxfId="786" priority="58" operator="greaterThan">
      <formula>$O6</formula>
    </cfRule>
  </conditionalFormatting>
  <conditionalFormatting sqref="G7 I7 K7 M7">
    <cfRule type="cellIs" dxfId="785" priority="16" operator="between">
      <formula>$O7*0.9</formula>
      <formula>$O7</formula>
    </cfRule>
    <cfRule type="cellIs" dxfId="784" priority="17" operator="lessThan">
      <formula>$O7*0.9</formula>
    </cfRule>
    <cfRule type="cellIs" dxfId="783" priority="18" operator="greaterThan">
      <formula>$O7</formula>
    </cfRule>
  </conditionalFormatting>
  <conditionalFormatting sqref="G8 I8 K8 M8">
    <cfRule type="cellIs" dxfId="782" priority="13" operator="between">
      <formula>$O8*0.9</formula>
      <formula>$O8</formula>
    </cfRule>
    <cfRule type="cellIs" dxfId="781" priority="14" operator="lessThan">
      <formula>$O8*0.9</formula>
    </cfRule>
    <cfRule type="cellIs" dxfId="780" priority="15" operator="greaterThan">
      <formula>$O8</formula>
    </cfRule>
  </conditionalFormatting>
  <conditionalFormatting sqref="G10 I10 K10 M10">
    <cfRule type="cellIs" dxfId="779" priority="71" operator="between">
      <formula>$O10*0.9</formula>
      <formula>$O10</formula>
    </cfRule>
    <cfRule type="cellIs" dxfId="778" priority="72" operator="lessThan">
      <formula>$O10*0.9</formula>
    </cfRule>
    <cfRule type="cellIs" dxfId="777" priority="73" operator="greaterThan">
      <formula>$O10</formula>
    </cfRule>
  </conditionalFormatting>
  <conditionalFormatting sqref="G11 I11 K11 M11">
    <cfRule type="cellIs" dxfId="776" priority="68" operator="between">
      <formula>$O11*0.9</formula>
      <formula>$O11</formula>
    </cfRule>
    <cfRule type="cellIs" dxfId="775" priority="69" operator="lessThan">
      <formula>$O11*0.9</formula>
    </cfRule>
    <cfRule type="cellIs" dxfId="774" priority="70" operator="greaterThan">
      <formula>$O11</formula>
    </cfRule>
  </conditionalFormatting>
  <conditionalFormatting sqref="G12 I12 K12 M12">
    <cfRule type="cellIs" dxfId="773" priority="50" operator="between">
      <formula>$O12*0.9</formula>
      <formula>$O12</formula>
    </cfRule>
    <cfRule type="cellIs" dxfId="772" priority="51" operator="lessThan">
      <formula>$O12*0.9</formula>
    </cfRule>
    <cfRule type="cellIs" dxfId="771" priority="52" operator="greaterThan">
      <formula>$O12</formula>
    </cfRule>
  </conditionalFormatting>
  <conditionalFormatting sqref="G13 I13 K13 M13">
    <cfRule type="cellIs" dxfId="770" priority="10" operator="between">
      <formula>$O13*0.9</formula>
      <formula>$O13</formula>
    </cfRule>
    <cfRule type="cellIs" dxfId="769" priority="11" operator="lessThan">
      <formula>$O13*0.9</formula>
    </cfRule>
    <cfRule type="cellIs" dxfId="768" priority="12" operator="greaterThan">
      <formula>$O13</formula>
    </cfRule>
  </conditionalFormatting>
  <conditionalFormatting sqref="G15 I15 K15 M15">
    <cfRule type="cellIs" dxfId="767" priority="65" operator="between">
      <formula>$O15*0.9</formula>
      <formula>$O15</formula>
    </cfRule>
    <cfRule type="cellIs" dxfId="766" priority="66" operator="lessThan">
      <formula>$O15*0.9</formula>
    </cfRule>
    <cfRule type="cellIs" dxfId="765" priority="67" operator="greaterThan">
      <formula>$O15</formula>
    </cfRule>
  </conditionalFormatting>
  <conditionalFormatting sqref="G16 I16 K16 M16">
    <cfRule type="cellIs" dxfId="764" priority="7" operator="between">
      <formula>$O16*0.9</formula>
      <formula>$O16</formula>
    </cfRule>
    <cfRule type="cellIs" dxfId="763" priority="8" operator="lessThan">
      <formula>$O16*0.9</formula>
    </cfRule>
    <cfRule type="cellIs" dxfId="762" priority="9" operator="greaterThan">
      <formula>$O16</formula>
    </cfRule>
  </conditionalFormatting>
  <conditionalFormatting sqref="G17 I17 K17 M17">
    <cfRule type="cellIs" dxfId="761" priority="4" operator="between">
      <formula>$O17*0.9</formula>
      <formula>$O17</formula>
    </cfRule>
    <cfRule type="cellIs" dxfId="760" priority="5" operator="lessThan">
      <formula>$O17*0.9</formula>
    </cfRule>
    <cfRule type="cellIs" dxfId="759" priority="6" operator="greaterThan">
      <formula>$O17</formula>
    </cfRule>
  </conditionalFormatting>
  <conditionalFormatting sqref="G19 I19 K19 M19">
    <cfRule type="cellIs" dxfId="758" priority="62" operator="between">
      <formula>$O19*0.9</formula>
      <formula>$O19</formula>
    </cfRule>
    <cfRule type="cellIs" dxfId="757" priority="63" operator="lessThan">
      <formula>$O19*0.9</formula>
    </cfRule>
    <cfRule type="cellIs" dxfId="756" priority="64" operator="greaterThan">
      <formula>$O19</formula>
    </cfRule>
  </conditionalFormatting>
  <conditionalFormatting sqref="G20 I20 K20 M20">
    <cfRule type="cellIs" dxfId="755" priority="59" operator="between">
      <formula>$O20*0.9</formula>
      <formula>$O20</formula>
    </cfRule>
    <cfRule type="cellIs" dxfId="754" priority="60" operator="lessThan">
      <formula>$O20*0.9</formula>
    </cfRule>
    <cfRule type="cellIs" dxfId="753" priority="61" operator="greaterThan">
      <formula>$O20</formula>
    </cfRule>
  </conditionalFormatting>
  <conditionalFormatting sqref="G21 I21 K21 M21">
    <cfRule type="cellIs" dxfId="752" priority="1" operator="between">
      <formula>$O21*0.9</formula>
      <formula>$O21</formula>
    </cfRule>
    <cfRule type="cellIs" dxfId="751" priority="2" operator="lessThan">
      <formula>$O21*0.9</formula>
    </cfRule>
    <cfRule type="cellIs" dxfId="7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93.9</v>
      </c>
      <c r="E5" s="105">
        <f>SUM(D5/$F5)*100</f>
        <v>105.50561797752809</v>
      </c>
      <c r="F5" s="106">
        <v>89</v>
      </c>
      <c r="G5" s="101">
        <v>92.9</v>
      </c>
      <c r="H5" s="105">
        <f>SUM(G5/$O5)*100</f>
        <v>103.22222222222224</v>
      </c>
      <c r="I5" s="105">
        <v>91.9</v>
      </c>
      <c r="J5" s="105">
        <f>SUM(I5/$O5)*100</f>
        <v>102.11111111111111</v>
      </c>
      <c r="K5" s="25">
        <v>90.8</v>
      </c>
      <c r="L5" s="105">
        <f>SUM(K5/$O5)*100</f>
        <v>100.8888888888889</v>
      </c>
      <c r="M5" s="25">
        <v>85.7</v>
      </c>
      <c r="N5" s="35">
        <f>SUM(M5/$O5)*100</f>
        <v>95.222222222222229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8663</v>
      </c>
      <c r="E6" s="105">
        <f>SUM(D6/$F6)*100</f>
        <v>110.35668789808916</v>
      </c>
      <c r="F6" s="107">
        <v>7850</v>
      </c>
      <c r="G6" s="100">
        <v>8414</v>
      </c>
      <c r="H6" s="105">
        <f>SUM(G6/$O6)*100</f>
        <v>122.83211678832117</v>
      </c>
      <c r="I6" s="108">
        <v>8402</v>
      </c>
      <c r="J6" s="105">
        <f>SUM(I6/$O6)*100</f>
        <v>122.65693430656934</v>
      </c>
      <c r="K6" s="36">
        <v>8414</v>
      </c>
      <c r="L6" s="105">
        <f>SUM(K6/$O6)*100</f>
        <v>122.83211678832117</v>
      </c>
      <c r="M6" s="36">
        <v>7445</v>
      </c>
      <c r="N6" s="35">
        <f>SUM(M6/$O6)*100</f>
        <v>108.68613138686132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90.9</v>
      </c>
      <c r="E7" s="105">
        <f>SUM(D7/$F7)*100</f>
        <v>106.94117647058825</v>
      </c>
      <c r="F7" s="109">
        <v>85</v>
      </c>
      <c r="G7" s="101">
        <v>90.100000000000009</v>
      </c>
      <c r="H7" s="105">
        <f>SUM(G7/$O7)*100</f>
        <v>108.55421686746989</v>
      </c>
      <c r="I7" s="105">
        <v>91.7</v>
      </c>
      <c r="J7" s="105">
        <f>SUM(I7/$O7)*100</f>
        <v>110.48192771084338</v>
      </c>
      <c r="K7" s="25">
        <v>90.2</v>
      </c>
      <c r="L7" s="105">
        <f>SUM(K7/$O7)*100</f>
        <v>108.67469879518072</v>
      </c>
      <c r="M7" s="25">
        <v>90.8</v>
      </c>
      <c r="N7" s="35">
        <f>SUM(M7/$O7)*100</f>
        <v>109.39759036144578</v>
      </c>
      <c r="O7" s="41">
        <v>83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86.5</v>
      </c>
      <c r="H8" s="105">
        <f>SUM(G8/$O8)*100</f>
        <v>139.51612903225808</v>
      </c>
      <c r="I8" s="105">
        <v>89</v>
      </c>
      <c r="J8" s="105">
        <f>SUM(I8/$O8)*100</f>
        <v>143.54838709677421</v>
      </c>
      <c r="K8" s="25">
        <v>92.300000000000011</v>
      </c>
      <c r="L8" s="105">
        <f>SUM(K8/$O8)*100</f>
        <v>148.87096774193552</v>
      </c>
      <c r="M8" s="25">
        <v>92.9</v>
      </c>
      <c r="N8" s="35">
        <f>SUM(M8/$O8)*100</f>
        <v>149.83870967741936</v>
      </c>
      <c r="O8" s="41">
        <v>62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92.8</v>
      </c>
      <c r="E10" s="105">
        <f>SUM(D10/$F10)*100</f>
        <v>111.80722891566263</v>
      </c>
      <c r="F10" s="106">
        <v>83</v>
      </c>
      <c r="G10" s="101">
        <v>92.9</v>
      </c>
      <c r="H10" s="105">
        <f>SUM(G10/$O10)*100</f>
        <v>110.5952380952381</v>
      </c>
      <c r="I10" s="105">
        <v>91.8</v>
      </c>
      <c r="J10" s="105">
        <f>SUM(I10/$O10)*100</f>
        <v>109.28571428571428</v>
      </c>
      <c r="K10" s="25">
        <v>91.600000000000009</v>
      </c>
      <c r="L10" s="105">
        <f>SUM(K10/$O10)*100</f>
        <v>109.04761904761907</v>
      </c>
      <c r="M10" s="25">
        <v>89.4</v>
      </c>
      <c r="N10" s="35">
        <f>SUM(M10/$O10)*100</f>
        <v>106.42857142857143</v>
      </c>
      <c r="O10" s="41">
        <v>84</v>
      </c>
      <c r="Q10" s="1"/>
    </row>
    <row r="11" spans="3:17" ht="20.100000000000001" customHeight="1" x14ac:dyDescent="0.25">
      <c r="C11" s="28" t="s">
        <v>3</v>
      </c>
      <c r="D11" s="36">
        <v>7512</v>
      </c>
      <c r="E11" s="105">
        <f>SUM(D11/$F11)*100</f>
        <v>109.66423357664235</v>
      </c>
      <c r="F11" s="107">
        <v>6850</v>
      </c>
      <c r="G11" s="100">
        <v>7723</v>
      </c>
      <c r="H11" s="105">
        <f>SUM(G11/$O11)*100</f>
        <v>112.74452554744525</v>
      </c>
      <c r="I11" s="108">
        <v>7725</v>
      </c>
      <c r="J11" s="105">
        <f>SUM(I11/$O11)*100</f>
        <v>112.77372262773721</v>
      </c>
      <c r="K11" s="36">
        <v>7871</v>
      </c>
      <c r="L11" s="105">
        <f>SUM(K11/$O11)*100</f>
        <v>114.9051094890511</v>
      </c>
      <c r="M11" s="36">
        <v>8060</v>
      </c>
      <c r="N11" s="35">
        <f>SUM(M11/$O11)*100</f>
        <v>117.66423357664233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89.2</v>
      </c>
      <c r="E12" s="105">
        <f>SUM(D12/$F12)*100</f>
        <v>112.9113924050633</v>
      </c>
      <c r="F12" s="106">
        <v>79</v>
      </c>
      <c r="G12" s="101">
        <v>89.4</v>
      </c>
      <c r="H12" s="105">
        <f>SUM(G12/$O12)*100</f>
        <v>113.16455696202532</v>
      </c>
      <c r="I12" s="105">
        <v>88.4</v>
      </c>
      <c r="J12" s="25">
        <f>SUM(I12/$O12)*100</f>
        <v>111.89873417721519</v>
      </c>
      <c r="K12" s="25">
        <v>87.5</v>
      </c>
      <c r="L12" s="105">
        <f>SUM(K12/$O12)*100</f>
        <v>110.75949367088607</v>
      </c>
      <c r="M12" s="25">
        <v>87.6</v>
      </c>
      <c r="N12" s="35">
        <f>SUM(M12/$O12)*100</f>
        <v>110.88607594936708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87.9</v>
      </c>
      <c r="H13" s="105">
        <f>SUM(G13/$O13)*100</f>
        <v>129.26470588235296</v>
      </c>
      <c r="I13" s="105">
        <v>87.6</v>
      </c>
      <c r="J13" s="105">
        <f>SUM(I13/$O13)*100</f>
        <v>128.8235294117647</v>
      </c>
      <c r="K13" s="25">
        <v>88.9</v>
      </c>
      <c r="L13" s="105">
        <f>SUM(K13/$O13)*100</f>
        <v>130.73529411764707</v>
      </c>
      <c r="M13" s="25">
        <v>90.3</v>
      </c>
      <c r="N13" s="35">
        <f>SUM(M13/$O13)*100</f>
        <v>132.79411764705881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88.7</v>
      </c>
      <c r="E15" s="105">
        <f>SUM(D15/$F15)*100</f>
        <v>116.71052631578948</v>
      </c>
      <c r="F15" s="106">
        <v>76</v>
      </c>
      <c r="G15" s="101">
        <v>85.8</v>
      </c>
      <c r="H15" s="105">
        <f>SUM(G15/$O15)*100</f>
        <v>114.39999999999999</v>
      </c>
      <c r="I15" s="105">
        <v>83.7</v>
      </c>
      <c r="J15" s="105">
        <f>SUM(I15/$O15)*100</f>
        <v>111.60000000000001</v>
      </c>
      <c r="K15" s="25">
        <v>82.6</v>
      </c>
      <c r="L15" s="105">
        <f>SUM(K15/$O15)*100</f>
        <v>110.13333333333333</v>
      </c>
      <c r="M15" s="25">
        <v>79.400000000000006</v>
      </c>
      <c r="N15" s="35">
        <f>SUM(M15/$O15)*100</f>
        <v>105.86666666666666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91.7</v>
      </c>
      <c r="E16" s="105">
        <f>SUM(D16/$F16)*100</f>
        <v>132.89855072463769</v>
      </c>
      <c r="F16" s="106">
        <v>69</v>
      </c>
      <c r="G16" s="111">
        <v>86.2</v>
      </c>
      <c r="H16" s="105">
        <f t="shared" ref="H16:H17" si="0">SUM(G16/$O16)*100</f>
        <v>124.92753623188406</v>
      </c>
      <c r="I16" s="105">
        <v>83.2</v>
      </c>
      <c r="J16" s="105">
        <f t="shared" ref="J16:J17" si="1">SUM(I16/$O16)*100</f>
        <v>120.57971014492755</v>
      </c>
      <c r="K16" s="25">
        <v>83.2</v>
      </c>
      <c r="L16" s="105">
        <f t="shared" ref="L16:L17" si="2">SUM(K16/$O16)*100</f>
        <v>120.57971014492755</v>
      </c>
      <c r="M16" s="25">
        <v>82.399999999999991</v>
      </c>
      <c r="N16" s="35">
        <f>SUM(M16/$O16)*100</f>
        <v>119.42028985507245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84</v>
      </c>
      <c r="H17" s="105">
        <f t="shared" si="0"/>
        <v>111.70212765957446</v>
      </c>
      <c r="I17" s="105">
        <v>86.7</v>
      </c>
      <c r="J17" s="105">
        <f t="shared" si="1"/>
        <v>115.29255319148936</v>
      </c>
      <c r="K17" s="25">
        <v>83.8</v>
      </c>
      <c r="L17" s="105">
        <f t="shared" si="2"/>
        <v>111.43617021276594</v>
      </c>
      <c r="M17" s="25">
        <v>85.5</v>
      </c>
      <c r="N17" s="35">
        <f>SUM(M17/$O17)*100</f>
        <v>113.69680851063831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68.3</v>
      </c>
      <c r="E19" s="105">
        <f>SUM(D19/$F19)*100</f>
        <v>106.71875</v>
      </c>
      <c r="F19" s="106">
        <v>64</v>
      </c>
      <c r="G19" s="101">
        <v>66.900000000000006</v>
      </c>
      <c r="H19" s="105">
        <f>SUM(G19/$O19)*100</f>
        <v>98.382352941176478</v>
      </c>
      <c r="I19" s="105">
        <v>65</v>
      </c>
      <c r="J19" s="105">
        <f>SUM(I19/$O19)*100</f>
        <v>95.588235294117652</v>
      </c>
      <c r="K19" s="25">
        <v>63.800000000000004</v>
      </c>
      <c r="L19" s="105">
        <f>SUM(K19/$O19)*100</f>
        <v>93.82352941176471</v>
      </c>
      <c r="M19" s="25">
        <v>63.5</v>
      </c>
      <c r="N19" s="35">
        <f>SUM(M19/$O19)*100</f>
        <v>93.382352941176478</v>
      </c>
      <c r="O19" s="41">
        <v>68</v>
      </c>
      <c r="Q19" s="1"/>
    </row>
    <row r="20" spans="3:17" ht="20.100000000000001" customHeight="1" x14ac:dyDescent="0.25">
      <c r="C20" s="28" t="s">
        <v>3</v>
      </c>
      <c r="D20" s="36">
        <v>5980</v>
      </c>
      <c r="E20" s="105">
        <f>SUM(D20/$F20)*100</f>
        <v>123.29896907216495</v>
      </c>
      <c r="F20" s="107">
        <v>4850</v>
      </c>
      <c r="G20" s="100">
        <v>5961</v>
      </c>
      <c r="H20" s="105">
        <f>SUM(G20/$O20)*100</f>
        <v>122.90721649484536</v>
      </c>
      <c r="I20" s="108">
        <v>5937</v>
      </c>
      <c r="J20" s="105">
        <f>SUM(I20/$O20)*100</f>
        <v>122.41237113402062</v>
      </c>
      <c r="K20" s="36">
        <v>5892</v>
      </c>
      <c r="L20" s="105">
        <f>SUM(K20/$O20)*100</f>
        <v>121.48453608247422</v>
      </c>
      <c r="M20" s="36">
        <v>5850</v>
      </c>
      <c r="N20" s="35">
        <f>SUM(M20/$O20)*100</f>
        <v>120.61855670103093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68.8</v>
      </c>
      <c r="E21" s="105">
        <f>SUM(D21/$F21)*100</f>
        <v>104.24242424242425</v>
      </c>
      <c r="F21" s="106">
        <v>66</v>
      </c>
      <c r="G21" s="101">
        <v>68.3</v>
      </c>
      <c r="H21" s="105">
        <f>SUM(G21/$O21)*100</f>
        <v>105.07692307692307</v>
      </c>
      <c r="I21" s="105">
        <v>65.099999999999994</v>
      </c>
      <c r="J21" s="105">
        <f>SUM(I21/$O21)*100</f>
        <v>100.15384615384615</v>
      </c>
      <c r="K21" s="25">
        <v>64.099999999999994</v>
      </c>
      <c r="L21" s="105">
        <f>SUM(K21/$O21)*100</f>
        <v>98.615384615384599</v>
      </c>
      <c r="M21" s="25">
        <v>63.7</v>
      </c>
      <c r="N21" s="35">
        <f>SUM(M21/$O21)*100</f>
        <v>98.000000000000014</v>
      </c>
      <c r="O21" s="41">
        <v>65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49" priority="53" operator="between">
      <formula>$F5*0.9</formula>
      <formula>$F5</formula>
    </cfRule>
    <cfRule type="cellIs" dxfId="748" priority="54" operator="lessThan">
      <formula>$F5*0.9</formula>
    </cfRule>
    <cfRule type="cellIs" dxfId="747" priority="55" operator="greaterThan">
      <formula>$F5</formula>
    </cfRule>
  </conditionalFormatting>
  <conditionalFormatting sqref="D7">
    <cfRule type="cellIs" dxfId="746" priority="46" operator="between">
      <formula>$F7*0.9</formula>
      <formula>$F7</formula>
    </cfRule>
    <cfRule type="cellIs" dxfId="745" priority="47" operator="lessThan">
      <formula>$F7*0.9</formula>
    </cfRule>
    <cfRule type="cellIs" dxfId="744" priority="48" operator="greaterThan">
      <formula>$F7</formula>
    </cfRule>
  </conditionalFormatting>
  <conditionalFormatting sqref="D6">
    <cfRule type="cellIs" dxfId="743" priority="43" operator="between">
      <formula>$F6*0.9</formula>
      <formula>$F6</formula>
    </cfRule>
    <cfRule type="cellIs" dxfId="742" priority="44" operator="lessThan">
      <formula>$F6*0.9</formula>
    </cfRule>
    <cfRule type="cellIs" dxfId="741" priority="45" operator="greaterThan">
      <formula>$F6</formula>
    </cfRule>
  </conditionalFormatting>
  <conditionalFormatting sqref="D10">
    <cfRule type="cellIs" dxfId="740" priority="40" operator="between">
      <formula>$F10*0.9</formula>
      <formula>$F10</formula>
    </cfRule>
    <cfRule type="cellIs" dxfId="739" priority="41" operator="lessThan">
      <formula>$F10*0.9</formula>
    </cfRule>
    <cfRule type="cellIs" dxfId="738" priority="42" operator="greaterThan">
      <formula>$F10</formula>
    </cfRule>
  </conditionalFormatting>
  <conditionalFormatting sqref="D15">
    <cfRule type="cellIs" dxfId="737" priority="37" operator="between">
      <formula>$F15*0.9</formula>
      <formula>$F15</formula>
    </cfRule>
    <cfRule type="cellIs" dxfId="736" priority="38" operator="lessThan">
      <formula>$F15*0.9</formula>
    </cfRule>
    <cfRule type="cellIs" dxfId="735" priority="39" operator="greaterThan">
      <formula>$F15</formula>
    </cfRule>
  </conditionalFormatting>
  <conditionalFormatting sqref="D19">
    <cfRule type="cellIs" dxfId="734" priority="34" operator="between">
      <formula>$F19*0.9</formula>
      <formula>$F19</formula>
    </cfRule>
    <cfRule type="cellIs" dxfId="733" priority="35" operator="lessThan">
      <formula>$F19*0.9</formula>
    </cfRule>
    <cfRule type="cellIs" dxfId="732" priority="36" operator="greaterThan">
      <formula>$F19</formula>
    </cfRule>
  </conditionalFormatting>
  <conditionalFormatting sqref="D11">
    <cfRule type="cellIs" dxfId="731" priority="31" operator="between">
      <formula>$F11*0.9</formula>
      <formula>$F11</formula>
    </cfRule>
    <cfRule type="cellIs" dxfId="730" priority="32" operator="lessThan">
      <formula>$F11*0.9</formula>
    </cfRule>
    <cfRule type="cellIs" dxfId="729" priority="33" operator="greaterThan">
      <formula>$F11</formula>
    </cfRule>
  </conditionalFormatting>
  <conditionalFormatting sqref="D20">
    <cfRule type="cellIs" dxfId="728" priority="28" operator="between">
      <formula>$F20*0.9</formula>
      <formula>$F20</formula>
    </cfRule>
    <cfRule type="cellIs" dxfId="727" priority="29" operator="lessThan">
      <formula>$F20*0.9</formula>
    </cfRule>
    <cfRule type="cellIs" dxfId="726" priority="30" operator="greaterThan">
      <formula>$F20</formula>
    </cfRule>
  </conditionalFormatting>
  <conditionalFormatting sqref="D12">
    <cfRule type="cellIs" dxfId="725" priority="25" operator="between">
      <formula>$F12*0.9</formula>
      <formula>$F12</formula>
    </cfRule>
    <cfRule type="cellIs" dxfId="724" priority="26" operator="lessThan">
      <formula>$F12*0.9</formula>
    </cfRule>
    <cfRule type="cellIs" dxfId="723" priority="27" operator="greaterThan">
      <formula>$F12</formula>
    </cfRule>
  </conditionalFormatting>
  <conditionalFormatting sqref="D16">
    <cfRule type="cellIs" dxfId="722" priority="22" operator="between">
      <formula>$F16*0.9</formula>
      <formula>$F16</formula>
    </cfRule>
    <cfRule type="cellIs" dxfId="721" priority="23" operator="lessThan">
      <formula>$F16*0.9</formula>
    </cfRule>
    <cfRule type="cellIs" dxfId="720" priority="24" operator="greaterThan">
      <formula>$F16</formula>
    </cfRule>
  </conditionalFormatting>
  <conditionalFormatting sqref="D21">
    <cfRule type="cellIs" dxfId="719" priority="19" operator="between">
      <formula>$F21*0.9</formula>
      <formula>$F21</formula>
    </cfRule>
    <cfRule type="cellIs" dxfId="718" priority="20" operator="lessThan">
      <formula>$F21*0.9</formula>
    </cfRule>
    <cfRule type="cellIs" dxfId="717" priority="21" operator="greaterThan">
      <formula>$F21</formula>
    </cfRule>
  </conditionalFormatting>
  <conditionalFormatting sqref="G5 I5 K5 M5">
    <cfRule type="cellIs" dxfId="716" priority="74" operator="between">
      <formula>$O5*0.9</formula>
      <formula>$O5</formula>
    </cfRule>
    <cfRule type="cellIs" dxfId="715" priority="75" operator="lessThan">
      <formula>$O5*0.9</formula>
    </cfRule>
    <cfRule type="cellIs" dxfId="714" priority="76" operator="greaterThan">
      <formula>$O5</formula>
    </cfRule>
  </conditionalFormatting>
  <conditionalFormatting sqref="G6 I6 K6 M6">
    <cfRule type="cellIs" dxfId="713" priority="56" operator="between">
      <formula>$O6*0.9</formula>
      <formula>$O6</formula>
    </cfRule>
    <cfRule type="cellIs" dxfId="712" priority="57" operator="lessThan">
      <formula>$O6*0.9</formula>
    </cfRule>
    <cfRule type="cellIs" dxfId="711" priority="58" operator="greaterThan">
      <formula>$O6</formula>
    </cfRule>
  </conditionalFormatting>
  <conditionalFormatting sqref="G7 I7 K7 M7">
    <cfRule type="cellIs" dxfId="710" priority="16" operator="between">
      <formula>$O7*0.9</formula>
      <formula>$O7</formula>
    </cfRule>
    <cfRule type="cellIs" dxfId="709" priority="17" operator="lessThan">
      <formula>$O7*0.9</formula>
    </cfRule>
    <cfRule type="cellIs" dxfId="708" priority="18" operator="greaterThan">
      <formula>$O7</formula>
    </cfRule>
  </conditionalFormatting>
  <conditionalFormatting sqref="G8 I8 K8 M8">
    <cfRule type="cellIs" dxfId="707" priority="13" operator="between">
      <formula>$O8*0.9</formula>
      <formula>$O8</formula>
    </cfRule>
    <cfRule type="cellIs" dxfId="706" priority="14" operator="lessThan">
      <formula>$O8*0.9</formula>
    </cfRule>
    <cfRule type="cellIs" dxfId="705" priority="15" operator="greaterThan">
      <formula>$O8</formula>
    </cfRule>
  </conditionalFormatting>
  <conditionalFormatting sqref="G10 I10 K10 M10">
    <cfRule type="cellIs" dxfId="704" priority="71" operator="between">
      <formula>$O10*0.9</formula>
      <formula>$O10</formula>
    </cfRule>
    <cfRule type="cellIs" dxfId="703" priority="72" operator="lessThan">
      <formula>$O10*0.9</formula>
    </cfRule>
    <cfRule type="cellIs" dxfId="702" priority="73" operator="greaterThan">
      <formula>$O10</formula>
    </cfRule>
  </conditionalFormatting>
  <conditionalFormatting sqref="G11 I11 K11 M11">
    <cfRule type="cellIs" dxfId="701" priority="68" operator="between">
      <formula>$O11*0.9</formula>
      <formula>$O11</formula>
    </cfRule>
    <cfRule type="cellIs" dxfId="700" priority="69" operator="lessThan">
      <formula>$O11*0.9</formula>
    </cfRule>
    <cfRule type="cellIs" dxfId="699" priority="70" operator="greaterThan">
      <formula>$O11</formula>
    </cfRule>
  </conditionalFormatting>
  <conditionalFormatting sqref="G12 I12 K12 M12">
    <cfRule type="cellIs" dxfId="698" priority="50" operator="between">
      <formula>$O12*0.9</formula>
      <formula>$O12</formula>
    </cfRule>
    <cfRule type="cellIs" dxfId="697" priority="51" operator="lessThan">
      <formula>$O12*0.9</formula>
    </cfRule>
    <cfRule type="cellIs" dxfId="696" priority="52" operator="greaterThan">
      <formula>$O12</formula>
    </cfRule>
  </conditionalFormatting>
  <conditionalFormatting sqref="G13 I13 K13 M13">
    <cfRule type="cellIs" dxfId="695" priority="10" operator="between">
      <formula>$O13*0.9</formula>
      <formula>$O13</formula>
    </cfRule>
    <cfRule type="cellIs" dxfId="694" priority="11" operator="lessThan">
      <formula>$O13*0.9</formula>
    </cfRule>
    <cfRule type="cellIs" dxfId="693" priority="12" operator="greaterThan">
      <formula>$O13</formula>
    </cfRule>
  </conditionalFormatting>
  <conditionalFormatting sqref="G15 I15 K15 M15">
    <cfRule type="cellIs" dxfId="692" priority="65" operator="between">
      <formula>$O15*0.9</formula>
      <formula>$O15</formula>
    </cfRule>
    <cfRule type="cellIs" dxfId="691" priority="66" operator="lessThan">
      <formula>$O15*0.9</formula>
    </cfRule>
    <cfRule type="cellIs" dxfId="690" priority="67" operator="greaterThan">
      <formula>$O15</formula>
    </cfRule>
  </conditionalFormatting>
  <conditionalFormatting sqref="G16 I16 K16 M16">
    <cfRule type="cellIs" dxfId="689" priority="7" operator="between">
      <formula>$O16*0.9</formula>
      <formula>$O16</formula>
    </cfRule>
    <cfRule type="cellIs" dxfId="688" priority="8" operator="lessThan">
      <formula>$O16*0.9</formula>
    </cfRule>
    <cfRule type="cellIs" dxfId="687" priority="9" operator="greaterThan">
      <formula>$O16</formula>
    </cfRule>
  </conditionalFormatting>
  <conditionalFormatting sqref="G17 I17 K17 M17">
    <cfRule type="cellIs" dxfId="686" priority="4" operator="between">
      <formula>$O17*0.9</formula>
      <formula>$O17</formula>
    </cfRule>
    <cfRule type="cellIs" dxfId="685" priority="5" operator="lessThan">
      <formula>$O17*0.9</formula>
    </cfRule>
    <cfRule type="cellIs" dxfId="684" priority="6" operator="greaterThan">
      <formula>$O17</formula>
    </cfRule>
  </conditionalFormatting>
  <conditionalFormatting sqref="G19 I19 K19 M19">
    <cfRule type="cellIs" dxfId="683" priority="62" operator="between">
      <formula>$O19*0.9</formula>
      <formula>$O19</formula>
    </cfRule>
    <cfRule type="cellIs" dxfId="682" priority="63" operator="lessThan">
      <formula>$O19*0.9</formula>
    </cfRule>
    <cfRule type="cellIs" dxfId="681" priority="64" operator="greaterThan">
      <formula>$O19</formula>
    </cfRule>
  </conditionalFormatting>
  <conditionalFormatting sqref="G20 I20 K20 M20">
    <cfRule type="cellIs" dxfId="680" priority="59" operator="between">
      <formula>$O20*0.9</formula>
      <formula>$O20</formula>
    </cfRule>
    <cfRule type="cellIs" dxfId="679" priority="60" operator="lessThan">
      <formula>$O20*0.9</formula>
    </cfRule>
    <cfRule type="cellIs" dxfId="678" priority="61" operator="greaterThan">
      <formula>$O20</formula>
    </cfRule>
  </conditionalFormatting>
  <conditionalFormatting sqref="G21 I21 K21 M21">
    <cfRule type="cellIs" dxfId="677" priority="1" operator="between">
      <formula>$O21*0.9</formula>
      <formula>$O21</formula>
    </cfRule>
    <cfRule type="cellIs" dxfId="676" priority="2" operator="lessThan">
      <formula>$O21*0.9</formula>
    </cfRule>
    <cfRule type="cellIs" dxfId="6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</v>
      </c>
      <c r="E5" s="105">
        <f>SUM(D5/$F5)*100</f>
        <v>105.61797752808988</v>
      </c>
      <c r="F5" s="106">
        <v>89</v>
      </c>
      <c r="G5" s="101">
        <v>94.3</v>
      </c>
      <c r="H5" s="105">
        <f>SUM(G5/$O5)*100</f>
        <v>104.77777777777777</v>
      </c>
      <c r="I5" s="105">
        <v>93.2</v>
      </c>
      <c r="J5" s="105">
        <f>SUM(I5/$O5)*100</f>
        <v>103.55555555555556</v>
      </c>
      <c r="K5" s="25">
        <v>93.100000000000009</v>
      </c>
      <c r="L5" s="105">
        <f>SUM(K5/$O5)*100</f>
        <v>103.44444444444446</v>
      </c>
      <c r="M5" s="25">
        <v>93</v>
      </c>
      <c r="N5" s="35">
        <f>SUM(M5/$O5)*100</f>
        <v>103.33333333333334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8368</v>
      </c>
      <c r="E6" s="105">
        <f>SUM(D6/$F6)*100</f>
        <v>106.59872611464969</v>
      </c>
      <c r="F6" s="107">
        <v>7850</v>
      </c>
      <c r="G6" s="100">
        <v>8421</v>
      </c>
      <c r="H6" s="105">
        <f>SUM(G6/$O6)*100</f>
        <v>105.26249999999999</v>
      </c>
      <c r="I6" s="108">
        <v>8435</v>
      </c>
      <c r="J6" s="105">
        <f>SUM(I6/$O6)*100</f>
        <v>105.4375</v>
      </c>
      <c r="K6" s="36">
        <v>8575</v>
      </c>
      <c r="L6" s="105">
        <f>SUM(K6/$O6)*100</f>
        <v>107.18749999999999</v>
      </c>
      <c r="M6" s="36">
        <v>9360</v>
      </c>
      <c r="N6" s="35">
        <f>SUM(M6/$O6)*100</f>
        <v>117</v>
      </c>
      <c r="O6" s="42">
        <v>8000</v>
      </c>
      <c r="Q6" s="1"/>
    </row>
    <row r="7" spans="3:17" ht="20.100000000000001" customHeight="1" x14ac:dyDescent="0.25">
      <c r="C7" s="28" t="s">
        <v>11</v>
      </c>
      <c r="D7" s="25">
        <v>82.4</v>
      </c>
      <c r="E7" s="105">
        <f>SUM(D7/$F7)*100</f>
        <v>96.941176470588246</v>
      </c>
      <c r="F7" s="109">
        <v>85</v>
      </c>
      <c r="G7" s="101">
        <v>85.7</v>
      </c>
      <c r="H7" s="105">
        <f>SUM(G7/$O7)*100</f>
        <v>103.25301204819277</v>
      </c>
      <c r="I7" s="105">
        <v>88.5</v>
      </c>
      <c r="J7" s="105">
        <f>SUM(I7/$O7)*100</f>
        <v>106.62650602409639</v>
      </c>
      <c r="K7" s="25">
        <v>89</v>
      </c>
      <c r="L7" s="105">
        <f>SUM(K7/$O7)*100</f>
        <v>107.22891566265061</v>
      </c>
      <c r="M7" s="25">
        <v>90.3</v>
      </c>
      <c r="N7" s="35">
        <f>SUM(M7/$O7)*100</f>
        <v>108.79518072289156</v>
      </c>
      <c r="O7" s="41">
        <v>83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90.2</v>
      </c>
      <c r="H8" s="105">
        <f>SUM(G8/$O8)*100</f>
        <v>103.67816091954023</v>
      </c>
      <c r="I8" s="105">
        <v>92.600000000000009</v>
      </c>
      <c r="J8" s="105">
        <f>SUM(I8/$O8)*100</f>
        <v>106.43678160919541</v>
      </c>
      <c r="K8" s="25">
        <v>96.8</v>
      </c>
      <c r="L8" s="105">
        <f>SUM(K8/$O8)*100</f>
        <v>111.26436781609195</v>
      </c>
      <c r="M8" s="25">
        <v>95.399999999999991</v>
      </c>
      <c r="N8" s="35">
        <f>SUM(M8/$O8)*100</f>
        <v>109.6551724137931</v>
      </c>
      <c r="O8" s="41">
        <v>87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89.8</v>
      </c>
      <c r="E10" s="105">
        <f>SUM(D10/$F10)*100</f>
        <v>108.19277108433734</v>
      </c>
      <c r="F10" s="106">
        <v>83</v>
      </c>
      <c r="G10" s="101">
        <v>90.5</v>
      </c>
      <c r="H10" s="105">
        <f>SUM(G10/$O10)*100</f>
        <v>102.84090909090908</v>
      </c>
      <c r="I10" s="105">
        <v>87.8</v>
      </c>
      <c r="J10" s="105">
        <f>SUM(I10/$O10)*100</f>
        <v>99.772727272727266</v>
      </c>
      <c r="K10" s="25">
        <v>86.4</v>
      </c>
      <c r="L10" s="105">
        <f>SUM(K10/$O10)*100</f>
        <v>98.181818181818187</v>
      </c>
      <c r="M10" s="25">
        <v>86.7</v>
      </c>
      <c r="N10" s="35">
        <f>SUM(M10/$O10)*100</f>
        <v>98.522727272727266</v>
      </c>
      <c r="O10" s="41">
        <v>88</v>
      </c>
      <c r="Q10" s="1"/>
    </row>
    <row r="11" spans="3:17" ht="20.100000000000001" customHeight="1" x14ac:dyDescent="0.25">
      <c r="C11" s="28" t="s">
        <v>3</v>
      </c>
      <c r="D11" s="36">
        <v>7608</v>
      </c>
      <c r="E11" s="105">
        <f>SUM(D11/$F11)*100</f>
        <v>111.06569343065694</v>
      </c>
      <c r="F11" s="107">
        <v>6850</v>
      </c>
      <c r="G11" s="100">
        <v>7680</v>
      </c>
      <c r="H11" s="105">
        <f>SUM(G11/$O11)*100</f>
        <v>108.16901408450703</v>
      </c>
      <c r="I11" s="108">
        <v>7800</v>
      </c>
      <c r="J11" s="105">
        <f>SUM(I11/$O11)*100</f>
        <v>109.85915492957747</v>
      </c>
      <c r="K11" s="36">
        <v>7800</v>
      </c>
      <c r="L11" s="105">
        <f>SUM(K11/$O11)*100</f>
        <v>109.85915492957747</v>
      </c>
      <c r="M11" s="36">
        <v>7612</v>
      </c>
      <c r="N11" s="35">
        <f>SUM(M11/$O11)*100</f>
        <v>107.21126760563379</v>
      </c>
      <c r="O11" s="42">
        <v>7100</v>
      </c>
      <c r="Q11" s="1"/>
    </row>
    <row r="12" spans="3:17" ht="20.100000000000001" customHeight="1" x14ac:dyDescent="0.25">
      <c r="C12" s="28" t="s">
        <v>11</v>
      </c>
      <c r="D12" s="25">
        <v>92.9</v>
      </c>
      <c r="E12" s="105">
        <f>SUM(D12/$F12)*100</f>
        <v>117.59493670886076</v>
      </c>
      <c r="F12" s="106">
        <v>79</v>
      </c>
      <c r="G12" s="101">
        <v>92.2</v>
      </c>
      <c r="H12" s="105">
        <f>SUM(G12/$O12)*100</f>
        <v>111.0843373493976</v>
      </c>
      <c r="I12" s="105">
        <v>90.600000000000009</v>
      </c>
      <c r="J12" s="25">
        <f>SUM(I12/$O12)*100</f>
        <v>109.15662650602411</v>
      </c>
      <c r="K12" s="25">
        <v>88.1</v>
      </c>
      <c r="L12" s="105">
        <f>SUM(K12/$O12)*100</f>
        <v>106.14457831325301</v>
      </c>
      <c r="M12" s="25">
        <v>84</v>
      </c>
      <c r="N12" s="35">
        <f>SUM(M12/$O12)*100</f>
        <v>101.20481927710843</v>
      </c>
      <c r="O12" s="41">
        <v>83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89.7</v>
      </c>
      <c r="H13" s="105">
        <f>SUM(G13/$O13)*100</f>
        <v>103.10344827586206</v>
      </c>
      <c r="I13" s="105">
        <v>91.3</v>
      </c>
      <c r="J13" s="105">
        <f>SUM(I13/$O13)*100</f>
        <v>104.94252873563219</v>
      </c>
      <c r="K13" s="25">
        <v>95.7</v>
      </c>
      <c r="L13" s="105">
        <f>SUM(K13/$O13)*100</f>
        <v>110.00000000000001</v>
      </c>
      <c r="M13" s="25">
        <v>96.2</v>
      </c>
      <c r="N13" s="35">
        <f>SUM(M13/$O13)*100</f>
        <v>110.57471264367817</v>
      </c>
      <c r="O13" s="41">
        <v>87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84.1</v>
      </c>
      <c r="E15" s="105">
        <f>SUM(D15/$F15)*100</f>
        <v>112.13333333333333</v>
      </c>
      <c r="F15" s="106">
        <v>75</v>
      </c>
      <c r="G15" s="101">
        <v>84.5</v>
      </c>
      <c r="H15" s="105">
        <f>SUM(G15/$O15)*100</f>
        <v>109.74025974025975</v>
      </c>
      <c r="I15" s="105">
        <v>86.6</v>
      </c>
      <c r="J15" s="105">
        <f>SUM(I15/$O15)*100</f>
        <v>112.46753246753245</v>
      </c>
      <c r="K15" s="25">
        <v>86.7</v>
      </c>
      <c r="L15" s="105">
        <f>SUM(K15/$O15)*100</f>
        <v>112.59740259740261</v>
      </c>
      <c r="M15" s="25">
        <v>83.5</v>
      </c>
      <c r="N15" s="35">
        <f>SUM(M15/$O15)*100</f>
        <v>108.44155844155846</v>
      </c>
      <c r="O15" s="41">
        <v>77</v>
      </c>
      <c r="Q15" s="1"/>
    </row>
    <row r="16" spans="3:17" ht="20.100000000000001" customHeight="1" x14ac:dyDescent="0.25">
      <c r="C16" s="28" t="s">
        <v>11</v>
      </c>
      <c r="D16" s="25">
        <v>87.5</v>
      </c>
      <c r="E16" s="105">
        <f>SUM(D16/$F16)*100</f>
        <v>126.81159420289856</v>
      </c>
      <c r="F16" s="106">
        <v>69</v>
      </c>
      <c r="G16" s="111">
        <v>88.6</v>
      </c>
      <c r="H16" s="105">
        <f t="shared" ref="H16:H17" si="0">SUM(G16/$O16)*100</f>
        <v>126.57142857142856</v>
      </c>
      <c r="I16" s="105">
        <v>81.2</v>
      </c>
      <c r="J16" s="105">
        <f t="shared" ref="J16:J17" si="1">SUM(I16/$O16)*100</f>
        <v>116.00000000000001</v>
      </c>
      <c r="K16" s="25">
        <v>81.8</v>
      </c>
      <c r="L16" s="105">
        <f t="shared" ref="L16:L17" si="2">SUM(K16/$O16)*100</f>
        <v>116.85714285714286</v>
      </c>
      <c r="M16" s="25">
        <v>81.100000000000009</v>
      </c>
      <c r="N16" s="35">
        <f>SUM(M16/$O16)*100</f>
        <v>115.85714285714286</v>
      </c>
      <c r="O16" s="41">
        <v>70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97.7</v>
      </c>
      <c r="H17" s="105">
        <f t="shared" si="0"/>
        <v>108.55555555555556</v>
      </c>
      <c r="I17" s="105">
        <v>98.6</v>
      </c>
      <c r="J17" s="105">
        <f t="shared" si="1"/>
        <v>109.55555555555554</v>
      </c>
      <c r="K17" s="25">
        <v>99.1</v>
      </c>
      <c r="L17" s="105">
        <f t="shared" si="2"/>
        <v>110.11111111111111</v>
      </c>
      <c r="M17" s="25">
        <v>100</v>
      </c>
      <c r="N17" s="35">
        <f>SUM(M17/$O17)*100</f>
        <v>111.11111111111111</v>
      </c>
      <c r="O17" s="41">
        <v>90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</v>
      </c>
      <c r="E19" s="105">
        <f>SUM(D19/$F19)*100</f>
        <v>104.6875</v>
      </c>
      <c r="F19" s="106">
        <v>64</v>
      </c>
      <c r="G19" s="101">
        <v>65.599999999999994</v>
      </c>
      <c r="H19" s="105">
        <f>SUM(G19/$O19)*100</f>
        <v>100.92307692307692</v>
      </c>
      <c r="I19" s="105">
        <v>65</v>
      </c>
      <c r="J19" s="105">
        <f>SUM(I19/$O19)*100</f>
        <v>100</v>
      </c>
      <c r="K19" s="25">
        <v>65.400000000000006</v>
      </c>
      <c r="L19" s="105">
        <f>SUM(K19/$O19)*100</f>
        <v>100.61538461538461</v>
      </c>
      <c r="M19" s="25">
        <v>66.100000000000009</v>
      </c>
      <c r="N19" s="35">
        <f>SUM(M19/$O19)*100</f>
        <v>101.69230769230771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5437</v>
      </c>
      <c r="E20" s="105">
        <f>SUM(D20/$F20)*100</f>
        <v>112.10309278350516</v>
      </c>
      <c r="F20" s="107">
        <v>4850</v>
      </c>
      <c r="G20" s="100">
        <v>5625</v>
      </c>
      <c r="H20" s="105">
        <f>SUM(G20/$O20)*100</f>
        <v>112.5</v>
      </c>
      <c r="I20" s="108">
        <v>5735</v>
      </c>
      <c r="J20" s="105">
        <f>SUM(I20/$O20)*100</f>
        <v>114.7</v>
      </c>
      <c r="K20" s="36">
        <v>5764</v>
      </c>
      <c r="L20" s="105">
        <f>SUM(K20/$O20)*100</f>
        <v>115.28</v>
      </c>
      <c r="M20" s="36">
        <v>5769</v>
      </c>
      <c r="N20" s="35">
        <f>SUM(M20/$O20)*100</f>
        <v>115.38</v>
      </c>
      <c r="O20" s="42">
        <v>5000</v>
      </c>
      <c r="Q20" s="1"/>
    </row>
    <row r="21" spans="3:17" ht="20.100000000000001" customHeight="1" x14ac:dyDescent="0.25">
      <c r="C21" s="32" t="s">
        <v>11</v>
      </c>
      <c r="D21" s="25">
        <v>64.099999999999994</v>
      </c>
      <c r="E21" s="105">
        <f>SUM(D21/$F21)*100</f>
        <v>106.83333333333331</v>
      </c>
      <c r="F21" s="106">
        <v>60</v>
      </c>
      <c r="G21" s="101">
        <v>64.900000000000006</v>
      </c>
      <c r="H21" s="105">
        <f>SUM(G21/$O21)*100</f>
        <v>101.40625000000001</v>
      </c>
      <c r="I21" s="105">
        <v>63.6</v>
      </c>
      <c r="J21" s="105">
        <f>SUM(I21/$O21)*100</f>
        <v>99.375</v>
      </c>
      <c r="K21" s="25">
        <v>62.2</v>
      </c>
      <c r="L21" s="105">
        <f>SUM(K21/$O21)*100</f>
        <v>97.1875</v>
      </c>
      <c r="M21" s="25">
        <v>63.1</v>
      </c>
      <c r="N21" s="35">
        <f>SUM(M21/$O21)*100</f>
        <v>98.59375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674" priority="53" operator="between">
      <formula>$F5*0.9</formula>
      <formula>$F5</formula>
    </cfRule>
    <cfRule type="cellIs" dxfId="673" priority="54" operator="lessThan">
      <formula>$F5*0.9</formula>
    </cfRule>
    <cfRule type="cellIs" dxfId="672" priority="55" operator="greaterThan">
      <formula>$F5</formula>
    </cfRule>
  </conditionalFormatting>
  <conditionalFormatting sqref="D7">
    <cfRule type="cellIs" dxfId="671" priority="46" operator="between">
      <formula>$F7*0.9</formula>
      <formula>$F7</formula>
    </cfRule>
    <cfRule type="cellIs" dxfId="670" priority="47" operator="lessThan">
      <formula>$F7*0.9</formula>
    </cfRule>
    <cfRule type="cellIs" dxfId="669" priority="48" operator="greaterThan">
      <formula>$F7</formula>
    </cfRule>
  </conditionalFormatting>
  <conditionalFormatting sqref="D6">
    <cfRule type="cellIs" dxfId="668" priority="43" operator="between">
      <formula>$F6*0.9</formula>
      <formula>$F6</formula>
    </cfRule>
    <cfRule type="cellIs" dxfId="667" priority="44" operator="lessThan">
      <formula>$F6*0.9</formula>
    </cfRule>
    <cfRule type="cellIs" dxfId="666" priority="45" operator="greaterThan">
      <formula>$F6</formula>
    </cfRule>
  </conditionalFormatting>
  <conditionalFormatting sqref="D10">
    <cfRule type="cellIs" dxfId="665" priority="40" operator="between">
      <formula>$F10*0.9</formula>
      <formula>$F10</formula>
    </cfRule>
    <cfRule type="cellIs" dxfId="664" priority="41" operator="lessThan">
      <formula>$F10*0.9</formula>
    </cfRule>
    <cfRule type="cellIs" dxfId="663" priority="42" operator="greaterThan">
      <formula>$F10</formula>
    </cfRule>
  </conditionalFormatting>
  <conditionalFormatting sqref="D15">
    <cfRule type="cellIs" dxfId="662" priority="37" operator="between">
      <formula>$F15*0.9</formula>
      <formula>$F15</formula>
    </cfRule>
    <cfRule type="cellIs" dxfId="661" priority="38" operator="lessThan">
      <formula>$F15*0.9</formula>
    </cfRule>
    <cfRule type="cellIs" dxfId="660" priority="39" operator="greaterThan">
      <formula>$F15</formula>
    </cfRule>
  </conditionalFormatting>
  <conditionalFormatting sqref="D19">
    <cfRule type="cellIs" dxfId="659" priority="34" operator="between">
      <formula>$F19*0.9</formula>
      <formula>$F19</formula>
    </cfRule>
    <cfRule type="cellIs" dxfId="658" priority="35" operator="lessThan">
      <formula>$F19*0.9</formula>
    </cfRule>
    <cfRule type="cellIs" dxfId="657" priority="36" operator="greaterThan">
      <formula>$F19</formula>
    </cfRule>
  </conditionalFormatting>
  <conditionalFormatting sqref="D11">
    <cfRule type="cellIs" dxfId="656" priority="31" operator="between">
      <formula>$F11*0.9</formula>
      <formula>$F11</formula>
    </cfRule>
    <cfRule type="cellIs" dxfId="655" priority="32" operator="lessThan">
      <formula>$F11*0.9</formula>
    </cfRule>
    <cfRule type="cellIs" dxfId="654" priority="33" operator="greaterThan">
      <formula>$F11</formula>
    </cfRule>
  </conditionalFormatting>
  <conditionalFormatting sqref="D20">
    <cfRule type="cellIs" dxfId="653" priority="28" operator="between">
      <formula>$F20*0.9</formula>
      <formula>$F20</formula>
    </cfRule>
    <cfRule type="cellIs" dxfId="652" priority="29" operator="lessThan">
      <formula>$F20*0.9</formula>
    </cfRule>
    <cfRule type="cellIs" dxfId="651" priority="30" operator="greaterThan">
      <formula>$F20</formula>
    </cfRule>
  </conditionalFormatting>
  <conditionalFormatting sqref="D12">
    <cfRule type="cellIs" dxfId="650" priority="25" operator="between">
      <formula>$F12*0.9</formula>
      <formula>$F12</formula>
    </cfRule>
    <cfRule type="cellIs" dxfId="649" priority="26" operator="lessThan">
      <formula>$F12*0.9</formula>
    </cfRule>
    <cfRule type="cellIs" dxfId="648" priority="27" operator="greaterThan">
      <formula>$F12</formula>
    </cfRule>
  </conditionalFormatting>
  <conditionalFormatting sqref="D16">
    <cfRule type="cellIs" dxfId="647" priority="22" operator="between">
      <formula>$F16*0.9</formula>
      <formula>$F16</formula>
    </cfRule>
    <cfRule type="cellIs" dxfId="646" priority="23" operator="lessThan">
      <formula>$F16*0.9</formula>
    </cfRule>
    <cfRule type="cellIs" dxfId="645" priority="24" operator="greaterThan">
      <formula>$F16</formula>
    </cfRule>
  </conditionalFormatting>
  <conditionalFormatting sqref="D21">
    <cfRule type="cellIs" dxfId="644" priority="19" operator="between">
      <formula>$F21*0.9</formula>
      <formula>$F21</formula>
    </cfRule>
    <cfRule type="cellIs" dxfId="643" priority="20" operator="lessThan">
      <formula>$F21*0.9</formula>
    </cfRule>
    <cfRule type="cellIs" dxfId="642" priority="21" operator="greaterThan">
      <formula>$F21</formula>
    </cfRule>
  </conditionalFormatting>
  <conditionalFormatting sqref="G5 I5 K5 M5">
    <cfRule type="cellIs" dxfId="641" priority="74" operator="between">
      <formula>$O5*0.9</formula>
      <formula>$O5</formula>
    </cfRule>
    <cfRule type="cellIs" dxfId="640" priority="75" operator="lessThan">
      <formula>$O5*0.9</formula>
    </cfRule>
    <cfRule type="cellIs" dxfId="639" priority="76" operator="greaterThan">
      <formula>$O5</formula>
    </cfRule>
  </conditionalFormatting>
  <conditionalFormatting sqref="G6 I6 K6 M6">
    <cfRule type="cellIs" dxfId="638" priority="56" operator="between">
      <formula>$O6*0.9</formula>
      <formula>$O6</formula>
    </cfRule>
    <cfRule type="cellIs" dxfId="637" priority="57" operator="lessThan">
      <formula>$O6*0.9</formula>
    </cfRule>
    <cfRule type="cellIs" dxfId="636" priority="58" operator="greaterThan">
      <formula>$O6</formula>
    </cfRule>
  </conditionalFormatting>
  <conditionalFormatting sqref="G7 I7 K7 M7">
    <cfRule type="cellIs" dxfId="635" priority="16" operator="between">
      <formula>$O7*0.9</formula>
      <formula>$O7</formula>
    </cfRule>
    <cfRule type="cellIs" dxfId="634" priority="17" operator="lessThan">
      <formula>$O7*0.9</formula>
    </cfRule>
    <cfRule type="cellIs" dxfId="633" priority="18" operator="greaterThan">
      <formula>$O7</formula>
    </cfRule>
  </conditionalFormatting>
  <conditionalFormatting sqref="G8 I8 K8 M8">
    <cfRule type="cellIs" dxfId="632" priority="13" operator="between">
      <formula>$O8*0.9</formula>
      <formula>$O8</formula>
    </cfRule>
    <cfRule type="cellIs" dxfId="631" priority="14" operator="lessThan">
      <formula>$O8*0.9</formula>
    </cfRule>
    <cfRule type="cellIs" dxfId="630" priority="15" operator="greaterThan">
      <formula>$O8</formula>
    </cfRule>
  </conditionalFormatting>
  <conditionalFormatting sqref="G10 I10 K10 M10">
    <cfRule type="cellIs" dxfId="629" priority="71" operator="between">
      <formula>$O10*0.9</formula>
      <formula>$O10</formula>
    </cfRule>
    <cfRule type="cellIs" dxfId="628" priority="72" operator="lessThan">
      <formula>$O10*0.9</formula>
    </cfRule>
    <cfRule type="cellIs" dxfId="627" priority="73" operator="greaterThan">
      <formula>$O10</formula>
    </cfRule>
  </conditionalFormatting>
  <conditionalFormatting sqref="G11 I11 K11 M11">
    <cfRule type="cellIs" dxfId="626" priority="68" operator="between">
      <formula>$O11*0.9</formula>
      <formula>$O11</formula>
    </cfRule>
    <cfRule type="cellIs" dxfId="625" priority="69" operator="lessThan">
      <formula>$O11*0.9</formula>
    </cfRule>
    <cfRule type="cellIs" dxfId="624" priority="70" operator="greaterThan">
      <formula>$O11</formula>
    </cfRule>
  </conditionalFormatting>
  <conditionalFormatting sqref="G12 I12 K12 M12">
    <cfRule type="cellIs" dxfId="623" priority="50" operator="between">
      <formula>$O12*0.9</formula>
      <formula>$O12</formula>
    </cfRule>
    <cfRule type="cellIs" dxfId="622" priority="51" operator="lessThan">
      <formula>$O12*0.9</formula>
    </cfRule>
    <cfRule type="cellIs" dxfId="621" priority="52" operator="greaterThan">
      <formula>$O12</formula>
    </cfRule>
  </conditionalFormatting>
  <conditionalFormatting sqref="G13 I13 K13 M13">
    <cfRule type="cellIs" dxfId="620" priority="10" operator="between">
      <formula>$O13*0.9</formula>
      <formula>$O13</formula>
    </cfRule>
    <cfRule type="cellIs" dxfId="619" priority="11" operator="lessThan">
      <formula>$O13*0.9</formula>
    </cfRule>
    <cfRule type="cellIs" dxfId="618" priority="12" operator="greaterThan">
      <formula>$O13</formula>
    </cfRule>
  </conditionalFormatting>
  <conditionalFormatting sqref="G15 I15 K15 M15">
    <cfRule type="cellIs" dxfId="617" priority="65" operator="between">
      <formula>$O15*0.9</formula>
      <formula>$O15</formula>
    </cfRule>
    <cfRule type="cellIs" dxfId="616" priority="66" operator="lessThan">
      <formula>$O15*0.9</formula>
    </cfRule>
    <cfRule type="cellIs" dxfId="615" priority="67" operator="greaterThan">
      <formula>$O15</formula>
    </cfRule>
  </conditionalFormatting>
  <conditionalFormatting sqref="G16 I16 K16 M16">
    <cfRule type="cellIs" dxfId="614" priority="7" operator="between">
      <formula>$O16*0.9</formula>
      <formula>$O16</formula>
    </cfRule>
    <cfRule type="cellIs" dxfId="613" priority="8" operator="lessThan">
      <formula>$O16*0.9</formula>
    </cfRule>
    <cfRule type="cellIs" dxfId="612" priority="9" operator="greaterThan">
      <formula>$O16</formula>
    </cfRule>
  </conditionalFormatting>
  <conditionalFormatting sqref="G17 I17 K17 M17">
    <cfRule type="cellIs" dxfId="611" priority="4" operator="between">
      <formula>$O17*0.9</formula>
      <formula>$O17</formula>
    </cfRule>
    <cfRule type="cellIs" dxfId="610" priority="5" operator="lessThan">
      <formula>$O17*0.9</formula>
    </cfRule>
    <cfRule type="cellIs" dxfId="609" priority="6" operator="greaterThan">
      <formula>$O17</formula>
    </cfRule>
  </conditionalFormatting>
  <conditionalFormatting sqref="G19 I19 K19 M19">
    <cfRule type="cellIs" dxfId="608" priority="62" operator="between">
      <formula>$O19*0.9</formula>
      <formula>$O19</formula>
    </cfRule>
    <cfRule type="cellIs" dxfId="607" priority="63" operator="lessThan">
      <formula>$O19*0.9</formula>
    </cfRule>
    <cfRule type="cellIs" dxfId="606" priority="64" operator="greaterThan">
      <formula>$O19</formula>
    </cfRule>
  </conditionalFormatting>
  <conditionalFormatting sqref="G20 I20 K20 M20">
    <cfRule type="cellIs" dxfId="605" priority="59" operator="between">
      <formula>$O20*0.9</formula>
      <formula>$O20</formula>
    </cfRule>
    <cfRule type="cellIs" dxfId="604" priority="60" operator="lessThan">
      <formula>$O20*0.9</formula>
    </cfRule>
    <cfRule type="cellIs" dxfId="603" priority="61" operator="greaterThan">
      <formula>$O20</formula>
    </cfRule>
  </conditionalFormatting>
  <conditionalFormatting sqref="G21 I21 K21 M21">
    <cfRule type="cellIs" dxfId="602" priority="1" operator="between">
      <formula>$O21*0.9</formula>
      <formula>$O21</formula>
    </cfRule>
    <cfRule type="cellIs" dxfId="601" priority="2" operator="lessThan">
      <formula>$O21*0.9</formula>
    </cfRule>
    <cfRule type="cellIs" dxfId="60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90.4</v>
      </c>
      <c r="E5" s="105">
        <f>SUM(D5/$F5)*100</f>
        <v>120.53333333333333</v>
      </c>
      <c r="F5" s="106">
        <v>75</v>
      </c>
      <c r="G5" s="101">
        <v>88.5</v>
      </c>
      <c r="H5" s="105">
        <f>SUM(G5/$O5)*100</f>
        <v>104.11764705882354</v>
      </c>
      <c r="I5" s="105">
        <v>88.8</v>
      </c>
      <c r="J5" s="105">
        <f>SUM(I5/$O5)*100</f>
        <v>104.47058823529412</v>
      </c>
      <c r="K5" s="25">
        <v>89.600000000000009</v>
      </c>
      <c r="L5" s="105">
        <f>SUM(K5/$O5)*100</f>
        <v>105.41176470588236</v>
      </c>
      <c r="M5" s="25">
        <v>88.5</v>
      </c>
      <c r="N5" s="35">
        <f>SUM(M5/$O5)*100</f>
        <v>104.11764705882354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6741</v>
      </c>
      <c r="E6" s="105">
        <f>SUM(D6/$F6)*100</f>
        <v>94.358902575587905</v>
      </c>
      <c r="F6" s="107">
        <v>7144</v>
      </c>
      <c r="G6" s="100">
        <v>6945</v>
      </c>
      <c r="H6" s="105">
        <f>SUM(G6/$O6)*100</f>
        <v>101.38686131386861</v>
      </c>
      <c r="I6" s="108">
        <v>6914</v>
      </c>
      <c r="J6" s="105">
        <f>SUM(I6/$O6)*100</f>
        <v>100.93430656934305</v>
      </c>
      <c r="K6" s="36">
        <v>6514</v>
      </c>
      <c r="L6" s="105">
        <f>SUM(K6/$O6)*100</f>
        <v>95.0948905109489</v>
      </c>
      <c r="M6" s="36">
        <v>6475</v>
      </c>
      <c r="N6" s="35">
        <f>SUM(M6/$O6)*100</f>
        <v>94.525547445255469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86.1</v>
      </c>
      <c r="E7" s="105">
        <f>SUM(D7/$F7)*100</f>
        <v>114.8</v>
      </c>
      <c r="F7" s="109">
        <v>75</v>
      </c>
      <c r="G7" s="101">
        <v>84.8</v>
      </c>
      <c r="H7" s="105">
        <f>SUM(G7/$O7)*100</f>
        <v>102.78787878787878</v>
      </c>
      <c r="I7" s="105">
        <v>85.7</v>
      </c>
      <c r="J7" s="105">
        <f>SUM(I7/$O7)*100</f>
        <v>103.87878787878788</v>
      </c>
      <c r="K7" s="25">
        <v>83.7</v>
      </c>
      <c r="L7" s="105">
        <f>SUM(K7/$O7)*100</f>
        <v>101.45454545454547</v>
      </c>
      <c r="M7" s="25">
        <v>85.3</v>
      </c>
      <c r="N7" s="35">
        <f>SUM(M7/$O7)*100</f>
        <v>103.39393939393939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72.899999999999991</v>
      </c>
      <c r="H8" s="105">
        <f>SUM(G8/$O8)*100</f>
        <v>115.71428571428571</v>
      </c>
      <c r="I8" s="105">
        <v>68.100000000000009</v>
      </c>
      <c r="J8" s="105">
        <f>SUM(I8/$O8)*100</f>
        <v>108.09523809523812</v>
      </c>
      <c r="K8" s="25">
        <v>66.7</v>
      </c>
      <c r="L8" s="105">
        <f>SUM(K8/$O8)*100</f>
        <v>105.87301587301587</v>
      </c>
      <c r="M8" s="25">
        <v>68.7</v>
      </c>
      <c r="N8" s="35">
        <f>SUM(M8/$O8)*100</f>
        <v>109.04761904761907</v>
      </c>
      <c r="O8" s="41">
        <v>63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95.7</v>
      </c>
      <c r="E10" s="105">
        <f>SUM(D10/$F10)*100</f>
        <v>127.60000000000001</v>
      </c>
      <c r="F10" s="106">
        <v>75</v>
      </c>
      <c r="G10" s="101">
        <v>95.199999999999989</v>
      </c>
      <c r="H10" s="105">
        <f>SUM(G10/$O10)*100</f>
        <v>114.69879518072288</v>
      </c>
      <c r="I10" s="105">
        <v>95.7</v>
      </c>
      <c r="J10" s="105">
        <f>SUM(I10/$O10)*100</f>
        <v>115.3012048192771</v>
      </c>
      <c r="K10" s="25">
        <v>89.1</v>
      </c>
      <c r="L10" s="105">
        <f>SUM(K10/$O10)*100</f>
        <v>107.34939759036143</v>
      </c>
      <c r="M10" s="25">
        <v>86</v>
      </c>
      <c r="N10" s="35">
        <f>SUM(M10/$O10)*100</f>
        <v>103.6144578313253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8309</v>
      </c>
      <c r="E11" s="105">
        <f>SUM(D11/$F11)*100</f>
        <v>121.2992700729927</v>
      </c>
      <c r="F11" s="107">
        <v>6850</v>
      </c>
      <c r="G11" s="100">
        <v>8847</v>
      </c>
      <c r="H11" s="105">
        <f>SUM(G11/$O11)*100</f>
        <v>129.15328467153284</v>
      </c>
      <c r="I11" s="108">
        <v>8605</v>
      </c>
      <c r="J11" s="105">
        <f>SUM(I11/$O11)*100</f>
        <v>125.62043795620438</v>
      </c>
      <c r="K11" s="36">
        <v>7908</v>
      </c>
      <c r="L11" s="105">
        <f>SUM(K11/$O11)*100</f>
        <v>115.44525547445255</v>
      </c>
      <c r="M11" s="36">
        <v>7668</v>
      </c>
      <c r="N11" s="35">
        <f>SUM(M11/$O11)*100</f>
        <v>111.94160583941606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96</v>
      </c>
      <c r="E12" s="105">
        <f>SUM(D12/$F12)*100</f>
        <v>128</v>
      </c>
      <c r="F12" s="106">
        <v>75</v>
      </c>
      <c r="G12" s="101">
        <v>91.4</v>
      </c>
      <c r="H12" s="105">
        <f>SUM(G12/$O12)*100</f>
        <v>115.69620253164558</v>
      </c>
      <c r="I12" s="105">
        <v>91.3</v>
      </c>
      <c r="J12" s="25">
        <f>SUM(I12/$O12)*100</f>
        <v>115.56962025316454</v>
      </c>
      <c r="K12" s="25">
        <v>83.3</v>
      </c>
      <c r="L12" s="105">
        <f>SUM(K12/$O12)*100</f>
        <v>105.44303797468355</v>
      </c>
      <c r="M12" s="25">
        <v>91.5</v>
      </c>
      <c r="N12" s="35">
        <f>SUM(M12/$O12)*100</f>
        <v>115.82278481012658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84.2</v>
      </c>
      <c r="H13" s="105">
        <f>SUM(G13/$O13)*100</f>
        <v>123.82352941176471</v>
      </c>
      <c r="I13" s="105">
        <v>76.7</v>
      </c>
      <c r="J13" s="105">
        <f>SUM(I13/$O13)*100</f>
        <v>112.79411764705883</v>
      </c>
      <c r="K13" s="25">
        <v>78.8</v>
      </c>
      <c r="L13" s="105">
        <f>SUM(K13/$O13)*100</f>
        <v>115.88235294117646</v>
      </c>
      <c r="M13" s="25">
        <v>73.7</v>
      </c>
      <c r="N13" s="35">
        <f>SUM(M13/$O13)*100</f>
        <v>108.38235294117649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77.7</v>
      </c>
      <c r="E15" s="105">
        <f>SUM(D15/$F15)*100</f>
        <v>102.23684210526316</v>
      </c>
      <c r="F15" s="106">
        <v>76</v>
      </c>
      <c r="G15" s="101">
        <v>77.400000000000006</v>
      </c>
      <c r="H15" s="105">
        <f>SUM(G15/$O15)*100</f>
        <v>103.2</v>
      </c>
      <c r="I15" s="105">
        <v>77</v>
      </c>
      <c r="J15" s="105">
        <f>SUM(I15/$O15)*100</f>
        <v>102.66666666666666</v>
      </c>
      <c r="K15" s="25">
        <v>79.3</v>
      </c>
      <c r="L15" s="105">
        <f>SUM(K15/$O15)*100</f>
        <v>105.73333333333332</v>
      </c>
      <c r="M15" s="25">
        <v>81.2</v>
      </c>
      <c r="N15" s="35">
        <f>SUM(M15/$O15)*100</f>
        <v>108.26666666666667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81.3</v>
      </c>
      <c r="E16" s="105">
        <f>SUM(D16/$F16)*100</f>
        <v>117.82608695652172</v>
      </c>
      <c r="F16" s="106">
        <v>69</v>
      </c>
      <c r="G16" s="111">
        <v>82.5</v>
      </c>
      <c r="H16" s="105">
        <f t="shared" ref="H16:H17" si="0">SUM(G16/$O16)*100</f>
        <v>119.56521739130434</v>
      </c>
      <c r="I16" s="105">
        <v>79.900000000000006</v>
      </c>
      <c r="J16" s="105">
        <f t="shared" ref="J16:J17" si="1">SUM(I16/$O16)*100</f>
        <v>115.79710144927537</v>
      </c>
      <c r="K16" s="25">
        <v>82.3</v>
      </c>
      <c r="L16" s="105">
        <f t="shared" ref="L16:L17" si="2">SUM(K16/$O16)*100</f>
        <v>119.27536231884058</v>
      </c>
      <c r="M16" s="25">
        <v>79.5</v>
      </c>
      <c r="N16" s="35">
        <f>SUM(M16/$O16)*100</f>
        <v>115.21739130434783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82.3</v>
      </c>
      <c r="H17" s="105">
        <f t="shared" si="0"/>
        <v>109.44148936170212</v>
      </c>
      <c r="I17" s="105">
        <v>84.7</v>
      </c>
      <c r="J17" s="105">
        <f t="shared" si="1"/>
        <v>112.63297872340425</v>
      </c>
      <c r="K17" s="25">
        <v>86.5</v>
      </c>
      <c r="L17" s="105">
        <f t="shared" si="2"/>
        <v>115.02659574468083</v>
      </c>
      <c r="M17" s="25">
        <v>87.3</v>
      </c>
      <c r="N17" s="35">
        <f>SUM(M17/$O17)*100</f>
        <v>116.09042553191489</v>
      </c>
      <c r="O17" s="41">
        <v>75.2</v>
      </c>
      <c r="Q17" s="1"/>
    </row>
    <row r="18" spans="3:17" ht="20.100000000000001" customHeight="1" x14ac:dyDescent="0.25">
      <c r="C18" s="46" t="s">
        <v>6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69.7</v>
      </c>
      <c r="E19" s="105">
        <f>SUM(D19/$F19)*100</f>
        <v>108.90625</v>
      </c>
      <c r="F19" s="106">
        <v>64</v>
      </c>
      <c r="G19" s="101">
        <v>69.3</v>
      </c>
      <c r="H19" s="105">
        <f>SUM(G19/$O19)*100</f>
        <v>111.77419354838709</v>
      </c>
      <c r="I19" s="105">
        <v>67.7</v>
      </c>
      <c r="J19" s="105">
        <f>SUM(I19/$O19)*100</f>
        <v>109.19354838709678</v>
      </c>
      <c r="K19" s="25">
        <v>68.400000000000006</v>
      </c>
      <c r="L19" s="105">
        <f>SUM(K19/$O19)*100</f>
        <v>110.3225806451613</v>
      </c>
      <c r="M19" s="25">
        <v>68.100000000000009</v>
      </c>
      <c r="N19" s="35">
        <f>SUM(M19/$O19)*100</f>
        <v>109.83870967741937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4688</v>
      </c>
      <c r="E20" s="105">
        <f>SUM(D20/$F20)*100</f>
        <v>96.659793814432987</v>
      </c>
      <c r="F20" s="107">
        <v>4850</v>
      </c>
      <c r="G20" s="100">
        <v>4638</v>
      </c>
      <c r="H20" s="105">
        <f>SUM(G20/$O20)*100</f>
        <v>97.642105263157902</v>
      </c>
      <c r="I20" s="108">
        <v>4638</v>
      </c>
      <c r="J20" s="105">
        <f>SUM(I20/$O20)*100</f>
        <v>97.642105263157902</v>
      </c>
      <c r="K20" s="36">
        <v>4691</v>
      </c>
      <c r="L20" s="105">
        <f>SUM(K20/$O20)*100</f>
        <v>98.757894736842104</v>
      </c>
      <c r="M20" s="36">
        <v>4750</v>
      </c>
      <c r="N20" s="35">
        <f>SUM(M20/$O20)*100</f>
        <v>100</v>
      </c>
      <c r="O20" s="42">
        <v>4750</v>
      </c>
      <c r="Q20" s="1"/>
    </row>
    <row r="21" spans="3:17" ht="20.100000000000001" customHeight="1" x14ac:dyDescent="0.25">
      <c r="C21" s="32" t="s">
        <v>11</v>
      </c>
      <c r="D21" s="25">
        <v>66.2</v>
      </c>
      <c r="E21" s="105">
        <f>SUM(D21/$F21)*100</f>
        <v>103.4375</v>
      </c>
      <c r="F21" s="106">
        <v>64</v>
      </c>
      <c r="G21" s="101">
        <v>66.599999999999994</v>
      </c>
      <c r="H21" s="105">
        <f>SUM(G21/$O21)*100</f>
        <v>104.06249999999999</v>
      </c>
      <c r="I21" s="105">
        <v>66</v>
      </c>
      <c r="J21" s="105">
        <f>SUM(I21/$O21)*100</f>
        <v>103.125</v>
      </c>
      <c r="K21" s="25">
        <v>67.2</v>
      </c>
      <c r="L21" s="105">
        <f>SUM(K21/$O21)*100</f>
        <v>105</v>
      </c>
      <c r="M21" s="25">
        <v>67.5</v>
      </c>
      <c r="N21" s="35">
        <f>SUM(M21/$O21)*100</f>
        <v>105.46875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99" priority="53" operator="between">
      <formula>$F5*0.9</formula>
      <formula>$F5</formula>
    </cfRule>
    <cfRule type="cellIs" dxfId="598" priority="54" operator="lessThan">
      <formula>$F5*0.9</formula>
    </cfRule>
    <cfRule type="cellIs" dxfId="597" priority="55" operator="greaterThan">
      <formula>$F5</formula>
    </cfRule>
  </conditionalFormatting>
  <conditionalFormatting sqref="D7">
    <cfRule type="cellIs" dxfId="596" priority="46" operator="between">
      <formula>$F7*0.9</formula>
      <formula>$F7</formula>
    </cfRule>
    <cfRule type="cellIs" dxfId="595" priority="47" operator="lessThan">
      <formula>$F7*0.9</formula>
    </cfRule>
    <cfRule type="cellIs" dxfId="594" priority="48" operator="greaterThan">
      <formula>$F7</formula>
    </cfRule>
  </conditionalFormatting>
  <conditionalFormatting sqref="D6">
    <cfRule type="cellIs" dxfId="593" priority="43" operator="between">
      <formula>$F6*0.9</formula>
      <formula>$F6</formula>
    </cfRule>
    <cfRule type="cellIs" dxfId="592" priority="44" operator="lessThan">
      <formula>$F6*0.9</formula>
    </cfRule>
    <cfRule type="cellIs" dxfId="591" priority="45" operator="greaterThan">
      <formula>$F6</formula>
    </cfRule>
  </conditionalFormatting>
  <conditionalFormatting sqref="D10">
    <cfRule type="cellIs" dxfId="590" priority="40" operator="between">
      <formula>$F10*0.9</formula>
      <formula>$F10</formula>
    </cfRule>
    <cfRule type="cellIs" dxfId="589" priority="41" operator="lessThan">
      <formula>$F10*0.9</formula>
    </cfRule>
    <cfRule type="cellIs" dxfId="588" priority="42" operator="greaterThan">
      <formula>$F10</formula>
    </cfRule>
  </conditionalFormatting>
  <conditionalFormatting sqref="D15">
    <cfRule type="cellIs" dxfId="587" priority="37" operator="between">
      <formula>$F15*0.9</formula>
      <formula>$F15</formula>
    </cfRule>
    <cfRule type="cellIs" dxfId="586" priority="38" operator="lessThan">
      <formula>$F15*0.9</formula>
    </cfRule>
    <cfRule type="cellIs" dxfId="585" priority="39" operator="greaterThan">
      <formula>$F15</formula>
    </cfRule>
  </conditionalFormatting>
  <conditionalFormatting sqref="D19">
    <cfRule type="cellIs" dxfId="584" priority="34" operator="between">
      <formula>$F19*0.9</formula>
      <formula>$F19</formula>
    </cfRule>
    <cfRule type="cellIs" dxfId="583" priority="35" operator="lessThan">
      <formula>$F19*0.9</formula>
    </cfRule>
    <cfRule type="cellIs" dxfId="582" priority="36" operator="greaterThan">
      <formula>$F19</formula>
    </cfRule>
  </conditionalFormatting>
  <conditionalFormatting sqref="D11">
    <cfRule type="cellIs" dxfId="581" priority="31" operator="between">
      <formula>$F11*0.9</formula>
      <formula>$F11</formula>
    </cfRule>
    <cfRule type="cellIs" dxfId="580" priority="32" operator="lessThan">
      <formula>$F11*0.9</formula>
    </cfRule>
    <cfRule type="cellIs" dxfId="579" priority="33" operator="greaterThan">
      <formula>$F11</formula>
    </cfRule>
  </conditionalFormatting>
  <conditionalFormatting sqref="D20">
    <cfRule type="cellIs" dxfId="578" priority="28" operator="between">
      <formula>$F20*0.9</formula>
      <formula>$F20</formula>
    </cfRule>
    <cfRule type="cellIs" dxfId="577" priority="29" operator="lessThan">
      <formula>$F20*0.9</formula>
    </cfRule>
    <cfRule type="cellIs" dxfId="576" priority="30" operator="greaterThan">
      <formula>$F20</formula>
    </cfRule>
  </conditionalFormatting>
  <conditionalFormatting sqref="D12">
    <cfRule type="cellIs" dxfId="575" priority="25" operator="between">
      <formula>$F12*0.9</formula>
      <formula>$F12</formula>
    </cfRule>
    <cfRule type="cellIs" dxfId="574" priority="26" operator="lessThan">
      <formula>$F12*0.9</formula>
    </cfRule>
    <cfRule type="cellIs" dxfId="573" priority="27" operator="greaterThan">
      <formula>$F12</formula>
    </cfRule>
  </conditionalFormatting>
  <conditionalFormatting sqref="D16">
    <cfRule type="cellIs" dxfId="572" priority="22" operator="between">
      <formula>$F16*0.9</formula>
      <formula>$F16</formula>
    </cfRule>
    <cfRule type="cellIs" dxfId="571" priority="23" operator="lessThan">
      <formula>$F16*0.9</formula>
    </cfRule>
    <cfRule type="cellIs" dxfId="570" priority="24" operator="greaterThan">
      <formula>$F16</formula>
    </cfRule>
  </conditionalFormatting>
  <conditionalFormatting sqref="D21">
    <cfRule type="cellIs" dxfId="569" priority="19" operator="between">
      <formula>$F21*0.9</formula>
      <formula>$F21</formula>
    </cfRule>
    <cfRule type="cellIs" dxfId="568" priority="20" operator="lessThan">
      <formula>$F21*0.9</formula>
    </cfRule>
    <cfRule type="cellIs" dxfId="567" priority="21" operator="greaterThan">
      <formula>$F21</formula>
    </cfRule>
  </conditionalFormatting>
  <conditionalFormatting sqref="G5 I5 K5 M5">
    <cfRule type="cellIs" dxfId="566" priority="74" operator="between">
      <formula>$O5*0.9</formula>
      <formula>$O5</formula>
    </cfRule>
    <cfRule type="cellIs" dxfId="565" priority="75" operator="lessThan">
      <formula>$O5*0.9</formula>
    </cfRule>
    <cfRule type="cellIs" dxfId="564" priority="76" operator="greaterThan">
      <formula>$O5</formula>
    </cfRule>
  </conditionalFormatting>
  <conditionalFormatting sqref="G6 I6 K6 M6">
    <cfRule type="cellIs" dxfId="563" priority="56" operator="between">
      <formula>$O6*0.9</formula>
      <formula>$O6</formula>
    </cfRule>
    <cfRule type="cellIs" dxfId="562" priority="57" operator="lessThan">
      <formula>$O6*0.9</formula>
    </cfRule>
    <cfRule type="cellIs" dxfId="561" priority="58" operator="greaterThan">
      <formula>$O6</formula>
    </cfRule>
  </conditionalFormatting>
  <conditionalFormatting sqref="G7 I7 K7 M7">
    <cfRule type="cellIs" dxfId="560" priority="16" operator="between">
      <formula>$O7*0.9</formula>
      <formula>$O7</formula>
    </cfRule>
    <cfRule type="cellIs" dxfId="559" priority="17" operator="lessThan">
      <formula>$O7*0.9</formula>
    </cfRule>
    <cfRule type="cellIs" dxfId="558" priority="18" operator="greaterThan">
      <formula>$O7</formula>
    </cfRule>
  </conditionalFormatting>
  <conditionalFormatting sqref="G8 I8 K8 M8">
    <cfRule type="cellIs" dxfId="557" priority="13" operator="between">
      <formula>$O8*0.9</formula>
      <formula>$O8</formula>
    </cfRule>
    <cfRule type="cellIs" dxfId="556" priority="14" operator="lessThan">
      <formula>$O8*0.9</formula>
    </cfRule>
    <cfRule type="cellIs" dxfId="555" priority="15" operator="greaterThan">
      <formula>$O8</formula>
    </cfRule>
  </conditionalFormatting>
  <conditionalFormatting sqref="G10 I10 K10 M10">
    <cfRule type="cellIs" dxfId="554" priority="71" operator="between">
      <formula>$O10*0.9</formula>
      <formula>$O10</formula>
    </cfRule>
    <cfRule type="cellIs" dxfId="553" priority="72" operator="lessThan">
      <formula>$O10*0.9</formula>
    </cfRule>
    <cfRule type="cellIs" dxfId="552" priority="73" operator="greaterThan">
      <formula>$O10</formula>
    </cfRule>
  </conditionalFormatting>
  <conditionalFormatting sqref="G11 I11 K11 M11">
    <cfRule type="cellIs" dxfId="551" priority="68" operator="between">
      <formula>$O11*0.9</formula>
      <formula>$O11</formula>
    </cfRule>
    <cfRule type="cellIs" dxfId="550" priority="69" operator="lessThan">
      <formula>$O11*0.9</formula>
    </cfRule>
    <cfRule type="cellIs" dxfId="549" priority="70" operator="greaterThan">
      <formula>$O11</formula>
    </cfRule>
  </conditionalFormatting>
  <conditionalFormatting sqref="G12 I12 K12 M12">
    <cfRule type="cellIs" dxfId="548" priority="50" operator="between">
      <formula>$O12*0.9</formula>
      <formula>$O12</formula>
    </cfRule>
    <cfRule type="cellIs" dxfId="547" priority="51" operator="lessThan">
      <formula>$O12*0.9</formula>
    </cfRule>
    <cfRule type="cellIs" dxfId="546" priority="52" operator="greaterThan">
      <formula>$O12</formula>
    </cfRule>
  </conditionalFormatting>
  <conditionalFormatting sqref="G13 I13 K13 M13">
    <cfRule type="cellIs" dxfId="545" priority="10" operator="between">
      <formula>$O13*0.9</formula>
      <formula>$O13</formula>
    </cfRule>
    <cfRule type="cellIs" dxfId="544" priority="11" operator="lessThan">
      <formula>$O13*0.9</formula>
    </cfRule>
    <cfRule type="cellIs" dxfId="543" priority="12" operator="greaterThan">
      <formula>$O13</formula>
    </cfRule>
  </conditionalFormatting>
  <conditionalFormatting sqref="G15 I15 K15 M15">
    <cfRule type="cellIs" dxfId="542" priority="65" operator="between">
      <formula>$O15*0.9</formula>
      <formula>$O15</formula>
    </cfRule>
    <cfRule type="cellIs" dxfId="541" priority="66" operator="lessThan">
      <formula>$O15*0.9</formula>
    </cfRule>
    <cfRule type="cellIs" dxfId="540" priority="67" operator="greaterThan">
      <formula>$O15</formula>
    </cfRule>
  </conditionalFormatting>
  <conditionalFormatting sqref="G16 I16 K16 M16">
    <cfRule type="cellIs" dxfId="539" priority="7" operator="between">
      <formula>$O16*0.9</formula>
      <formula>$O16</formula>
    </cfRule>
    <cfRule type="cellIs" dxfId="538" priority="8" operator="lessThan">
      <formula>$O16*0.9</formula>
    </cfRule>
    <cfRule type="cellIs" dxfId="537" priority="9" operator="greaterThan">
      <formula>$O16</formula>
    </cfRule>
  </conditionalFormatting>
  <conditionalFormatting sqref="G17 I17 K17 M17">
    <cfRule type="cellIs" dxfId="536" priority="4" operator="between">
      <formula>$O17*0.9</formula>
      <formula>$O17</formula>
    </cfRule>
    <cfRule type="cellIs" dxfId="535" priority="5" operator="lessThan">
      <formula>$O17*0.9</formula>
    </cfRule>
    <cfRule type="cellIs" dxfId="534" priority="6" operator="greaterThan">
      <formula>$O17</formula>
    </cfRule>
  </conditionalFormatting>
  <conditionalFormatting sqref="G19 I19 K19 M19">
    <cfRule type="cellIs" dxfId="533" priority="62" operator="between">
      <formula>$O19*0.9</formula>
      <formula>$O19</formula>
    </cfRule>
    <cfRule type="cellIs" dxfId="532" priority="63" operator="lessThan">
      <formula>$O19*0.9</formula>
    </cfRule>
    <cfRule type="cellIs" dxfId="531" priority="64" operator="greaterThan">
      <formula>$O19</formula>
    </cfRule>
  </conditionalFormatting>
  <conditionalFormatting sqref="G20 I20 K20 M20">
    <cfRule type="cellIs" dxfId="530" priority="59" operator="between">
      <formula>$O20*0.9</formula>
      <formula>$O20</formula>
    </cfRule>
    <cfRule type="cellIs" dxfId="529" priority="60" operator="lessThan">
      <formula>$O20*0.9</formula>
    </cfRule>
    <cfRule type="cellIs" dxfId="528" priority="61" operator="greaterThan">
      <formula>$O20</formula>
    </cfRule>
  </conditionalFormatting>
  <conditionalFormatting sqref="G21 I21 K21 M21">
    <cfRule type="cellIs" dxfId="527" priority="1" operator="between">
      <formula>$O21*0.9</formula>
      <formula>$O21</formula>
    </cfRule>
    <cfRule type="cellIs" dxfId="526" priority="2" operator="lessThan">
      <formula>$O21*0.9</formula>
    </cfRule>
    <cfRule type="cellIs" dxfId="5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96.4</v>
      </c>
      <c r="E5" s="105">
        <f>SUM(D5/$F5)*100</f>
        <v>108.31460674157304</v>
      </c>
      <c r="F5" s="106">
        <v>89</v>
      </c>
      <c r="G5" s="101">
        <v>95.3</v>
      </c>
      <c r="H5" s="105">
        <f>SUM(G5/$O5)*100</f>
        <v>105.88888888888887</v>
      </c>
      <c r="I5" s="105">
        <v>95.7</v>
      </c>
      <c r="J5" s="105">
        <f>SUM(I5/$O5)*100</f>
        <v>106.33333333333334</v>
      </c>
      <c r="K5" s="25">
        <v>96.2</v>
      </c>
      <c r="L5" s="105">
        <f>SUM(K5/$O5)*100</f>
        <v>106.8888888888889</v>
      </c>
      <c r="M5" s="25">
        <v>93.2</v>
      </c>
      <c r="N5" s="35">
        <f>SUM(M5/$O5)*100</f>
        <v>103.55555555555556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8890</v>
      </c>
      <c r="E6" s="105">
        <f>SUM(D6/$F6)*100</f>
        <v>113.24840764331211</v>
      </c>
      <c r="F6" s="107">
        <v>7850</v>
      </c>
      <c r="G6" s="100">
        <v>8890</v>
      </c>
      <c r="H6" s="105">
        <f>SUM(G6/$O6)*100</f>
        <v>95.591397849462368</v>
      </c>
      <c r="I6" s="108">
        <v>8478</v>
      </c>
      <c r="J6" s="105">
        <f>SUM(I6/$O6)*100</f>
        <v>91.161290322580641</v>
      </c>
      <c r="K6" s="36">
        <v>7836</v>
      </c>
      <c r="L6" s="105">
        <f>SUM(K6/$O6)*100</f>
        <v>84.258064516129025</v>
      </c>
      <c r="M6" s="36">
        <v>8712</v>
      </c>
      <c r="N6" s="35">
        <f>SUM(M6/$O6)*100</f>
        <v>93.677419354838705</v>
      </c>
      <c r="O6" s="42">
        <v>9300</v>
      </c>
      <c r="Q6" s="1"/>
    </row>
    <row r="7" spans="3:17" ht="20.100000000000001" customHeight="1" x14ac:dyDescent="0.25">
      <c r="C7" s="28" t="s">
        <v>11</v>
      </c>
      <c r="D7" s="25">
        <v>96.7</v>
      </c>
      <c r="E7" s="105">
        <f>SUM(D7/$F7)*100</f>
        <v>113.76470588235294</v>
      </c>
      <c r="F7" s="109">
        <v>85</v>
      </c>
      <c r="G7" s="101">
        <v>97.3</v>
      </c>
      <c r="H7" s="105">
        <f>SUM(G7/$O7)*100</f>
        <v>106.92307692307692</v>
      </c>
      <c r="I7" s="105">
        <v>95.7</v>
      </c>
      <c r="J7" s="105">
        <f>SUM(I7/$O7)*100</f>
        <v>105.16483516483517</v>
      </c>
      <c r="K7" s="25">
        <v>95.5</v>
      </c>
      <c r="L7" s="105">
        <f>SUM(K7/$O7)*100</f>
        <v>104.94505494505495</v>
      </c>
      <c r="M7" s="25">
        <v>96.899999999999991</v>
      </c>
      <c r="N7" s="35">
        <f>SUM(M7/$O7)*100</f>
        <v>106.48351648351648</v>
      </c>
      <c r="O7" s="41">
        <v>91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89.4</v>
      </c>
      <c r="H8" s="105">
        <f>SUM(G8/$O8)*100</f>
        <v>110.37037037037038</v>
      </c>
      <c r="I8" s="105">
        <v>88.1</v>
      </c>
      <c r="J8" s="105">
        <f>SUM(I8/$O8)*100</f>
        <v>108.76543209876543</v>
      </c>
      <c r="K8" s="25">
        <v>85.7</v>
      </c>
      <c r="L8" s="105">
        <f>SUM(K8/$O8)*100</f>
        <v>105.80246913580247</v>
      </c>
      <c r="M8" s="25">
        <v>77.3</v>
      </c>
      <c r="N8" s="35">
        <f>SUM(M8/$O8)*100</f>
        <v>95.432098765432087</v>
      </c>
      <c r="O8" s="41">
        <v>81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95.5</v>
      </c>
      <c r="E10" s="105">
        <f>SUM(D10/$F10)*100</f>
        <v>115.06024096385543</v>
      </c>
      <c r="F10" s="106">
        <v>83</v>
      </c>
      <c r="G10" s="101">
        <v>95</v>
      </c>
      <c r="H10" s="105">
        <f>SUM(G10/$O10)*100</f>
        <v>107.95454545454545</v>
      </c>
      <c r="I10" s="105">
        <v>100</v>
      </c>
      <c r="J10" s="105">
        <f>SUM(I10/$O10)*100</f>
        <v>113.63636363636364</v>
      </c>
      <c r="K10" s="25">
        <v>100</v>
      </c>
      <c r="L10" s="105">
        <f>SUM(K10/$O10)*100</f>
        <v>113.63636363636364</v>
      </c>
      <c r="M10" s="25">
        <v>100</v>
      </c>
      <c r="N10" s="35">
        <f>SUM(M10/$O10)*100</f>
        <v>113.63636363636364</v>
      </c>
      <c r="O10" s="41">
        <v>88</v>
      </c>
      <c r="Q10" s="1"/>
    </row>
    <row r="11" spans="3:17" ht="20.100000000000001" customHeight="1" x14ac:dyDescent="0.25">
      <c r="C11" s="28" t="s">
        <v>3</v>
      </c>
      <c r="D11" s="36">
        <v>7818</v>
      </c>
      <c r="E11" s="105">
        <f>SUM(D11/$F11)*100</f>
        <v>114.13138686131387</v>
      </c>
      <c r="F11" s="107">
        <v>6850</v>
      </c>
      <c r="G11" s="100">
        <v>7818</v>
      </c>
      <c r="H11" s="105">
        <f>SUM(G11/$O11)*100</f>
        <v>108.58333333333334</v>
      </c>
      <c r="I11" s="108">
        <v>8171</v>
      </c>
      <c r="J11" s="105">
        <f>SUM(I11/$O11)*100</f>
        <v>113.48611111111111</v>
      </c>
      <c r="K11" s="36">
        <v>8243</v>
      </c>
      <c r="L11" s="105">
        <f>SUM(K11/$O11)*100</f>
        <v>114.48611111111111</v>
      </c>
      <c r="M11" s="36">
        <v>8651</v>
      </c>
      <c r="N11" s="35">
        <f>SUM(M11/$O11)*100</f>
        <v>120.15277777777777</v>
      </c>
      <c r="O11" s="42">
        <v>7200</v>
      </c>
      <c r="Q11" s="1"/>
    </row>
    <row r="12" spans="3:17" ht="20.100000000000001" customHeight="1" x14ac:dyDescent="0.25">
      <c r="C12" s="28" t="s">
        <v>11</v>
      </c>
      <c r="D12" s="25">
        <v>75</v>
      </c>
      <c r="E12" s="105">
        <f>SUM(D12/$F12)*100</f>
        <v>94.936708860759495</v>
      </c>
      <c r="F12" s="106">
        <v>79</v>
      </c>
      <c r="G12" s="101">
        <v>81.8</v>
      </c>
      <c r="H12" s="105">
        <f>SUM(G12/$O12)*100</f>
        <v>95.116279069767444</v>
      </c>
      <c r="I12" s="105">
        <v>81.8</v>
      </c>
      <c r="J12" s="25">
        <f>SUM(I12/$O12)*100</f>
        <v>95.116279069767444</v>
      </c>
      <c r="K12" s="25">
        <v>80</v>
      </c>
      <c r="L12" s="105">
        <f>SUM(K12/$O12)*100</f>
        <v>93.023255813953483</v>
      </c>
      <c r="M12" s="25">
        <v>88.9</v>
      </c>
      <c r="N12" s="35">
        <f>SUM(M12/$O12)*100</f>
        <v>103.37209302325583</v>
      </c>
      <c r="O12" s="41">
        <v>86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83.3</v>
      </c>
      <c r="H13" s="105">
        <f>SUM(G13/$O13)*100</f>
        <v>122.49999999999999</v>
      </c>
      <c r="I13" s="105">
        <v>70</v>
      </c>
      <c r="J13" s="105">
        <f>SUM(I13/$O13)*100</f>
        <v>102.94117647058823</v>
      </c>
      <c r="K13" s="25">
        <v>75</v>
      </c>
      <c r="L13" s="105">
        <f>SUM(K13/$O13)*100</f>
        <v>110.29411764705883</v>
      </c>
      <c r="M13" s="25">
        <v>50</v>
      </c>
      <c r="N13" s="35">
        <f>SUM(M13/$O13)*100</f>
        <v>73.529411764705884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89.5</v>
      </c>
      <c r="E15" s="105">
        <f>SUM(D15/$F15)*100</f>
        <v>117.76315789473684</v>
      </c>
      <c r="F15" s="106">
        <v>76</v>
      </c>
      <c r="G15" s="101">
        <v>84.7</v>
      </c>
      <c r="H15" s="105">
        <f>SUM(G15/$O15)*100</f>
        <v>112.93333333333334</v>
      </c>
      <c r="I15" s="105">
        <v>92.2</v>
      </c>
      <c r="J15" s="105">
        <f>SUM(I15/$O15)*100</f>
        <v>122.93333333333334</v>
      </c>
      <c r="K15" s="25">
        <v>92.7</v>
      </c>
      <c r="L15" s="105">
        <f>SUM(K15/$O15)*100</f>
        <v>123.6</v>
      </c>
      <c r="M15" s="25">
        <v>86.9</v>
      </c>
      <c r="N15" s="35">
        <f>SUM(M15/$O15)*100</f>
        <v>115.86666666666667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88.8</v>
      </c>
      <c r="E16" s="105">
        <f>SUM(D16/$F16)*100</f>
        <v>128.69565217391303</v>
      </c>
      <c r="F16" s="106">
        <v>69</v>
      </c>
      <c r="G16" s="111">
        <v>87.8</v>
      </c>
      <c r="H16" s="105">
        <f t="shared" ref="H16:H17" si="0">SUM(G16/$O16)*100</f>
        <v>120.27397260273973</v>
      </c>
      <c r="I16" s="105">
        <v>88.1</v>
      </c>
      <c r="J16" s="105">
        <f t="shared" ref="J16:J17" si="1">SUM(I16/$O16)*100</f>
        <v>120.68493150684931</v>
      </c>
      <c r="K16" s="25">
        <v>87.3</v>
      </c>
      <c r="L16" s="105">
        <f t="shared" ref="L16:L17" si="2">SUM(K16/$O16)*100</f>
        <v>119.58904109589041</v>
      </c>
      <c r="M16" s="25">
        <v>93.5</v>
      </c>
      <c r="N16" s="35">
        <f>SUM(M16/$O16)*100</f>
        <v>128.08219178082192</v>
      </c>
      <c r="O16" s="41">
        <v>73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85.6</v>
      </c>
      <c r="H17" s="105">
        <f t="shared" si="0"/>
        <v>113.82978723404253</v>
      </c>
      <c r="I17" s="105">
        <v>82.6</v>
      </c>
      <c r="J17" s="105">
        <f t="shared" si="1"/>
        <v>109.84042553191489</v>
      </c>
      <c r="K17" s="25">
        <v>81.100000000000009</v>
      </c>
      <c r="L17" s="105">
        <f t="shared" si="2"/>
        <v>107.84574468085107</v>
      </c>
      <c r="M17" s="25">
        <v>54.2</v>
      </c>
      <c r="N17" s="35">
        <f>SUM(M17/$O17)*100</f>
        <v>72.074468085106375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69.599999999999994</v>
      </c>
      <c r="E19" s="105">
        <f>SUM(D19/$F19)*100</f>
        <v>108.74999999999999</v>
      </c>
      <c r="F19" s="106">
        <v>64</v>
      </c>
      <c r="G19" s="101">
        <v>69.400000000000006</v>
      </c>
      <c r="H19" s="105">
        <f>SUM(G19/$O19)*100</f>
        <v>110.15873015873017</v>
      </c>
      <c r="I19" s="105">
        <v>68.8</v>
      </c>
      <c r="J19" s="105">
        <f>SUM(I19/$O19)*100</f>
        <v>109.2063492063492</v>
      </c>
      <c r="K19" s="25">
        <v>70.3</v>
      </c>
      <c r="L19" s="105">
        <f>SUM(K19/$O19)*100</f>
        <v>111.5873015873016</v>
      </c>
      <c r="M19" s="25">
        <v>70.899999999999991</v>
      </c>
      <c r="N19" s="35">
        <f>SUM(M19/$O19)*100</f>
        <v>112.53968253968252</v>
      </c>
      <c r="O19" s="41">
        <v>63</v>
      </c>
      <c r="Q19" s="1"/>
    </row>
    <row r="20" spans="3:17" ht="20.100000000000001" customHeight="1" x14ac:dyDescent="0.25">
      <c r="C20" s="28" t="s">
        <v>3</v>
      </c>
      <c r="D20" s="36">
        <v>5181</v>
      </c>
      <c r="E20" s="105">
        <f>SUM(D20/$F20)*100</f>
        <v>106.82474226804123</v>
      </c>
      <c r="F20" s="107">
        <v>4850</v>
      </c>
      <c r="G20" s="100">
        <v>5307</v>
      </c>
      <c r="H20" s="105">
        <f>SUM(G20/$O20)*100</f>
        <v>109.42268041237114</v>
      </c>
      <c r="I20" s="108">
        <v>5352</v>
      </c>
      <c r="J20" s="105">
        <f>SUM(I20/$O20)*100</f>
        <v>110.35051546391752</v>
      </c>
      <c r="K20" s="36">
        <v>5450</v>
      </c>
      <c r="L20" s="105">
        <f>SUM(K20/$O20)*100</f>
        <v>112.37113402061856</v>
      </c>
      <c r="M20" s="36">
        <v>5589</v>
      </c>
      <c r="N20" s="35">
        <f>SUM(M20/$O20)*100</f>
        <v>115.23711340206187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69.400000000000006</v>
      </c>
      <c r="E21" s="105">
        <f>SUM(D21/$F21)*100</f>
        <v>105.15151515151516</v>
      </c>
      <c r="F21" s="106">
        <v>66</v>
      </c>
      <c r="G21" s="101">
        <v>68.599999999999994</v>
      </c>
      <c r="H21" s="105">
        <f>SUM(G21/$O21)*100</f>
        <v>107.18749999999999</v>
      </c>
      <c r="I21" s="105">
        <v>67.5</v>
      </c>
      <c r="J21" s="105">
        <f>SUM(I21/$O21)*100</f>
        <v>105.46875</v>
      </c>
      <c r="K21" s="25">
        <v>67.2</v>
      </c>
      <c r="L21" s="105">
        <f>SUM(K21/$O21)*100</f>
        <v>105</v>
      </c>
      <c r="M21" s="25">
        <v>67.5</v>
      </c>
      <c r="N21" s="35">
        <f>SUM(M21/$O21)*100</f>
        <v>105.46875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24" priority="53" operator="between">
      <formula>$F5*0.9</formula>
      <formula>$F5</formula>
    </cfRule>
    <cfRule type="cellIs" dxfId="523" priority="54" operator="lessThan">
      <formula>$F5*0.9</formula>
    </cfRule>
    <cfRule type="cellIs" dxfId="522" priority="55" operator="greaterThan">
      <formula>$F5</formula>
    </cfRule>
  </conditionalFormatting>
  <conditionalFormatting sqref="D7">
    <cfRule type="cellIs" dxfId="521" priority="46" operator="between">
      <formula>$F7*0.9</formula>
      <formula>$F7</formula>
    </cfRule>
    <cfRule type="cellIs" dxfId="520" priority="47" operator="lessThan">
      <formula>$F7*0.9</formula>
    </cfRule>
    <cfRule type="cellIs" dxfId="519" priority="48" operator="greaterThan">
      <formula>$F7</formula>
    </cfRule>
  </conditionalFormatting>
  <conditionalFormatting sqref="D6">
    <cfRule type="cellIs" dxfId="518" priority="43" operator="between">
      <formula>$F6*0.9</formula>
      <formula>$F6</formula>
    </cfRule>
    <cfRule type="cellIs" dxfId="517" priority="44" operator="lessThan">
      <formula>$F6*0.9</formula>
    </cfRule>
    <cfRule type="cellIs" dxfId="516" priority="45" operator="greaterThan">
      <formula>$F6</formula>
    </cfRule>
  </conditionalFormatting>
  <conditionalFormatting sqref="D10">
    <cfRule type="cellIs" dxfId="515" priority="40" operator="between">
      <formula>$F10*0.9</formula>
      <formula>$F10</formula>
    </cfRule>
    <cfRule type="cellIs" dxfId="514" priority="41" operator="lessThan">
      <formula>$F10*0.9</formula>
    </cfRule>
    <cfRule type="cellIs" dxfId="513" priority="42" operator="greaterThan">
      <formula>$F10</formula>
    </cfRule>
  </conditionalFormatting>
  <conditionalFormatting sqref="D15">
    <cfRule type="cellIs" dxfId="512" priority="37" operator="between">
      <formula>$F15*0.9</formula>
      <formula>$F15</formula>
    </cfRule>
    <cfRule type="cellIs" dxfId="511" priority="38" operator="lessThan">
      <formula>$F15*0.9</formula>
    </cfRule>
    <cfRule type="cellIs" dxfId="510" priority="39" operator="greaterThan">
      <formula>$F15</formula>
    </cfRule>
  </conditionalFormatting>
  <conditionalFormatting sqref="D19">
    <cfRule type="cellIs" dxfId="509" priority="34" operator="between">
      <formula>$F19*0.9</formula>
      <formula>$F19</formula>
    </cfRule>
    <cfRule type="cellIs" dxfId="508" priority="35" operator="lessThan">
      <formula>$F19*0.9</formula>
    </cfRule>
    <cfRule type="cellIs" dxfId="507" priority="36" operator="greaterThan">
      <formula>$F19</formula>
    </cfRule>
  </conditionalFormatting>
  <conditionalFormatting sqref="D11">
    <cfRule type="cellIs" dxfId="506" priority="31" operator="between">
      <formula>$F11*0.9</formula>
      <formula>$F11</formula>
    </cfRule>
    <cfRule type="cellIs" dxfId="505" priority="32" operator="lessThan">
      <formula>$F11*0.9</formula>
    </cfRule>
    <cfRule type="cellIs" dxfId="504" priority="33" operator="greaterThan">
      <formula>$F11</formula>
    </cfRule>
  </conditionalFormatting>
  <conditionalFormatting sqref="D20">
    <cfRule type="cellIs" dxfId="503" priority="28" operator="between">
      <formula>$F20*0.9</formula>
      <formula>$F20</formula>
    </cfRule>
    <cfRule type="cellIs" dxfId="502" priority="29" operator="lessThan">
      <formula>$F20*0.9</formula>
    </cfRule>
    <cfRule type="cellIs" dxfId="501" priority="30" operator="greaterThan">
      <formula>$F20</formula>
    </cfRule>
  </conditionalFormatting>
  <conditionalFormatting sqref="D12">
    <cfRule type="cellIs" dxfId="500" priority="25" operator="between">
      <formula>$F12*0.9</formula>
      <formula>$F12</formula>
    </cfRule>
    <cfRule type="cellIs" dxfId="499" priority="26" operator="lessThan">
      <formula>$F12*0.9</formula>
    </cfRule>
    <cfRule type="cellIs" dxfId="498" priority="27" operator="greaterThan">
      <formula>$F12</formula>
    </cfRule>
  </conditionalFormatting>
  <conditionalFormatting sqref="D16">
    <cfRule type="cellIs" dxfId="497" priority="22" operator="between">
      <formula>$F16*0.9</formula>
      <formula>$F16</formula>
    </cfRule>
    <cfRule type="cellIs" dxfId="496" priority="23" operator="lessThan">
      <formula>$F16*0.9</formula>
    </cfRule>
    <cfRule type="cellIs" dxfId="495" priority="24" operator="greaterThan">
      <formula>$F16</formula>
    </cfRule>
  </conditionalFormatting>
  <conditionalFormatting sqref="D21">
    <cfRule type="cellIs" dxfId="494" priority="19" operator="between">
      <formula>$F21*0.9</formula>
      <formula>$F21</formula>
    </cfRule>
    <cfRule type="cellIs" dxfId="493" priority="20" operator="lessThan">
      <formula>$F21*0.9</formula>
    </cfRule>
    <cfRule type="cellIs" dxfId="492" priority="21" operator="greaterThan">
      <formula>$F21</formula>
    </cfRule>
  </conditionalFormatting>
  <conditionalFormatting sqref="G5 I5 K5 M5">
    <cfRule type="cellIs" dxfId="491" priority="74" operator="between">
      <formula>$O5*0.9</formula>
      <formula>$O5</formula>
    </cfRule>
    <cfRule type="cellIs" dxfId="490" priority="75" operator="lessThan">
      <formula>$O5*0.9</formula>
    </cfRule>
    <cfRule type="cellIs" dxfId="489" priority="76" operator="greaterThan">
      <formula>$O5</formula>
    </cfRule>
  </conditionalFormatting>
  <conditionalFormatting sqref="G6 I6 K6 M6">
    <cfRule type="cellIs" dxfId="488" priority="56" operator="between">
      <formula>$O6*0.9</formula>
      <formula>$O6</formula>
    </cfRule>
    <cfRule type="cellIs" dxfId="487" priority="57" operator="lessThan">
      <formula>$O6*0.9</formula>
    </cfRule>
    <cfRule type="cellIs" dxfId="486" priority="58" operator="greaterThan">
      <formula>$O6</formula>
    </cfRule>
  </conditionalFormatting>
  <conditionalFormatting sqref="G7 I7 K7 M7">
    <cfRule type="cellIs" dxfId="485" priority="16" operator="between">
      <formula>$O7*0.9</formula>
      <formula>$O7</formula>
    </cfRule>
    <cfRule type="cellIs" dxfId="484" priority="17" operator="lessThan">
      <formula>$O7*0.9</formula>
    </cfRule>
    <cfRule type="cellIs" dxfId="483" priority="18" operator="greaterThan">
      <formula>$O7</formula>
    </cfRule>
  </conditionalFormatting>
  <conditionalFormatting sqref="G8 I8 K8 M8">
    <cfRule type="cellIs" dxfId="482" priority="13" operator="between">
      <formula>$O8*0.9</formula>
      <formula>$O8</formula>
    </cfRule>
    <cfRule type="cellIs" dxfId="481" priority="14" operator="lessThan">
      <formula>$O8*0.9</formula>
    </cfRule>
    <cfRule type="cellIs" dxfId="480" priority="15" operator="greaterThan">
      <formula>$O8</formula>
    </cfRule>
  </conditionalFormatting>
  <conditionalFormatting sqref="G10 I10 K10 M10">
    <cfRule type="cellIs" dxfId="479" priority="71" operator="between">
      <formula>$O10*0.9</formula>
      <formula>$O10</formula>
    </cfRule>
    <cfRule type="cellIs" dxfId="478" priority="72" operator="lessThan">
      <formula>$O10*0.9</formula>
    </cfRule>
    <cfRule type="cellIs" dxfId="477" priority="73" operator="greaterThan">
      <formula>$O10</formula>
    </cfRule>
  </conditionalFormatting>
  <conditionalFormatting sqref="G11 I11 K11 M11">
    <cfRule type="cellIs" dxfId="476" priority="68" operator="between">
      <formula>$O11*0.9</formula>
      <formula>$O11</formula>
    </cfRule>
    <cfRule type="cellIs" dxfId="475" priority="69" operator="lessThan">
      <formula>$O11*0.9</formula>
    </cfRule>
    <cfRule type="cellIs" dxfId="474" priority="70" operator="greaterThan">
      <formula>$O11</formula>
    </cfRule>
  </conditionalFormatting>
  <conditionalFormatting sqref="G12 I12 K12 M12">
    <cfRule type="cellIs" dxfId="473" priority="50" operator="between">
      <formula>$O12*0.9</formula>
      <formula>$O12</formula>
    </cfRule>
    <cfRule type="cellIs" dxfId="472" priority="51" operator="lessThan">
      <formula>$O12*0.9</formula>
    </cfRule>
    <cfRule type="cellIs" dxfId="471" priority="52" operator="greaterThan">
      <formula>$O12</formula>
    </cfRule>
  </conditionalFormatting>
  <conditionalFormatting sqref="G13 I13 K13 M13">
    <cfRule type="cellIs" dxfId="470" priority="10" operator="between">
      <formula>$O13*0.9</formula>
      <formula>$O13</formula>
    </cfRule>
    <cfRule type="cellIs" dxfId="469" priority="11" operator="lessThan">
      <formula>$O13*0.9</formula>
    </cfRule>
    <cfRule type="cellIs" dxfId="468" priority="12" operator="greaterThan">
      <formula>$O13</formula>
    </cfRule>
  </conditionalFormatting>
  <conditionalFormatting sqref="G15 I15 K15 M15">
    <cfRule type="cellIs" dxfId="467" priority="65" operator="between">
      <formula>$O15*0.9</formula>
      <formula>$O15</formula>
    </cfRule>
    <cfRule type="cellIs" dxfId="466" priority="66" operator="lessThan">
      <formula>$O15*0.9</formula>
    </cfRule>
    <cfRule type="cellIs" dxfId="465" priority="67" operator="greaterThan">
      <formula>$O15</formula>
    </cfRule>
  </conditionalFormatting>
  <conditionalFormatting sqref="G16 I16 K16 M16">
    <cfRule type="cellIs" dxfId="464" priority="7" operator="between">
      <formula>$O16*0.9</formula>
      <formula>$O16</formula>
    </cfRule>
    <cfRule type="cellIs" dxfId="463" priority="8" operator="lessThan">
      <formula>$O16*0.9</formula>
    </cfRule>
    <cfRule type="cellIs" dxfId="462" priority="9" operator="greaterThan">
      <formula>$O16</formula>
    </cfRule>
  </conditionalFormatting>
  <conditionalFormatting sqref="G17 I17 K17 M17">
    <cfRule type="cellIs" dxfId="461" priority="4" operator="between">
      <formula>$O17*0.9</formula>
      <formula>$O17</formula>
    </cfRule>
    <cfRule type="cellIs" dxfId="460" priority="5" operator="lessThan">
      <formula>$O17*0.9</formula>
    </cfRule>
    <cfRule type="cellIs" dxfId="459" priority="6" operator="greaterThan">
      <formula>$O17</formula>
    </cfRule>
  </conditionalFormatting>
  <conditionalFormatting sqref="G19 I19 K19 M19">
    <cfRule type="cellIs" dxfId="458" priority="62" operator="between">
      <formula>$O19*0.9</formula>
      <formula>$O19</formula>
    </cfRule>
    <cfRule type="cellIs" dxfId="457" priority="63" operator="lessThan">
      <formula>$O19*0.9</formula>
    </cfRule>
    <cfRule type="cellIs" dxfId="456" priority="64" operator="greaterThan">
      <formula>$O19</formula>
    </cfRule>
  </conditionalFormatting>
  <conditionalFormatting sqref="G20 I20 K20 M20">
    <cfRule type="cellIs" dxfId="455" priority="59" operator="between">
      <formula>$O20*0.9</formula>
      <formula>$O20</formula>
    </cfRule>
    <cfRule type="cellIs" dxfId="454" priority="60" operator="lessThan">
      <formula>$O20*0.9</formula>
    </cfRule>
    <cfRule type="cellIs" dxfId="453" priority="61" operator="greaterThan">
      <formula>$O20</formula>
    </cfRule>
  </conditionalFormatting>
  <conditionalFormatting sqref="G21 I21 K21 M21">
    <cfRule type="cellIs" dxfId="452" priority="1" operator="between">
      <formula>$O21*0.9</formula>
      <formula>$O21</formula>
    </cfRule>
    <cfRule type="cellIs" dxfId="451" priority="2" operator="lessThan">
      <formula>$O21*0.9</formula>
    </cfRule>
    <cfRule type="cellIs" dxfId="4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zoomScaleNormal="100" zoomScaleSheetLayoutView="100" workbookViewId="0">
      <pane xSplit="3" ySplit="3" topLeftCell="D4" activePane="bottomRight" state="frozen"/>
      <selection activeCell="S19" sqref="S19"/>
      <selection pane="topRight" activeCell="S19" sqref="S19"/>
      <selection pane="bottomLeft" activeCell="S19" sqref="S19"/>
      <selection pane="bottomRight" activeCell="R14" sqref="R14"/>
    </sheetView>
  </sheetViews>
  <sheetFormatPr defaultRowHeight="15" x14ac:dyDescent="0.25"/>
  <cols>
    <col min="1" max="2" width="8.85546875" customWidth="1"/>
    <col min="3" max="3" width="40.42578125" style="47" customWidth="1"/>
    <col min="4" max="5" width="13.85546875" style="13" hidden="1" customWidth="1"/>
    <col min="6" max="6" width="13.85546875" hidden="1" customWidth="1"/>
    <col min="7" max="9" width="13.85546875" customWidth="1"/>
    <col min="10" max="11" width="13.85546875" style="27" customWidth="1"/>
    <col min="12" max="12" width="13.85546875" style="10" customWidth="1"/>
    <col min="13" max="15" width="13.85546875" customWidth="1"/>
  </cols>
  <sheetData>
    <row r="1" spans="3:17" ht="17.25" customHeight="1" x14ac:dyDescent="0.25">
      <c r="D1" s="27"/>
      <c r="E1" s="27"/>
      <c r="F1" s="10"/>
      <c r="G1" s="13"/>
      <c r="H1" s="13"/>
      <c r="J1"/>
      <c r="K1"/>
      <c r="L1"/>
      <c r="M1" s="27"/>
      <c r="N1" s="27"/>
      <c r="O1" s="10"/>
    </row>
    <row r="2" spans="3:17" ht="20.100000000000001" customHeight="1" x14ac:dyDescent="0.25">
      <c r="C2" s="113" t="str">
        <f ca="1">MID(CELL("Filename",I4),SEARCH("]",CELL("Filename",I4),1)+1,32)</f>
        <v>LWDB 01</v>
      </c>
      <c r="D2" s="27"/>
      <c r="E2" s="27"/>
      <c r="F2" s="10"/>
      <c r="G2" s="13"/>
      <c r="H2" s="13"/>
      <c r="J2"/>
      <c r="K2"/>
      <c r="L2"/>
      <c r="M2" s="27"/>
      <c r="N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s="43" customFormat="1" ht="20.100000000000001" customHeight="1" x14ac:dyDescent="0.25">
      <c r="C5" s="48" t="s">
        <v>2</v>
      </c>
      <c r="D5" s="25">
        <v>92.8</v>
      </c>
      <c r="E5" s="105">
        <f>D5/$F5*100</f>
        <v>105.45454545454544</v>
      </c>
      <c r="F5" s="106">
        <v>88</v>
      </c>
      <c r="G5" s="101">
        <v>94.5</v>
      </c>
      <c r="H5" s="105">
        <f>SUM(G5/$O5)*100</f>
        <v>109.88372093023256</v>
      </c>
      <c r="I5" s="105">
        <v>94.399999999999991</v>
      </c>
      <c r="J5" s="105">
        <f>SUM(I5/$O5)*100</f>
        <v>109.7674418604651</v>
      </c>
      <c r="K5" s="25">
        <v>89.3</v>
      </c>
      <c r="L5" s="105">
        <f>SUM(K5/$O5)*100</f>
        <v>103.83720930232559</v>
      </c>
      <c r="M5" s="25">
        <v>88.4</v>
      </c>
      <c r="N5" s="50">
        <f>M5/$O5*100</f>
        <v>102.79069767441862</v>
      </c>
      <c r="O5" s="40">
        <v>86</v>
      </c>
      <c r="Q5" s="51"/>
    </row>
    <row r="6" spans="3:17" s="43" customFormat="1" ht="20.100000000000001" customHeight="1" x14ac:dyDescent="0.25">
      <c r="C6" s="48" t="s">
        <v>3</v>
      </c>
      <c r="D6" s="36">
        <v>8338</v>
      </c>
      <c r="E6" s="105">
        <f>D6/$F6*100</f>
        <v>106.21656050955414</v>
      </c>
      <c r="F6" s="107">
        <v>7850</v>
      </c>
      <c r="G6" s="100">
        <v>9079</v>
      </c>
      <c r="H6" s="105">
        <f>SUM(G6/$O6)*100</f>
        <v>132.54014598540147</v>
      </c>
      <c r="I6" s="108">
        <v>9097</v>
      </c>
      <c r="J6" s="105">
        <f>SUM(I6/$O6)*100</f>
        <v>132.80291970802921</v>
      </c>
      <c r="K6" s="36">
        <v>9097</v>
      </c>
      <c r="L6" s="105">
        <f>SUM(K6/$O6)*100</f>
        <v>132.80291970802921</v>
      </c>
      <c r="M6" s="36">
        <v>9707</v>
      </c>
      <c r="N6" s="50">
        <f>M6/$O6*100</f>
        <v>141.70802919708029</v>
      </c>
      <c r="O6" s="42">
        <v>6850</v>
      </c>
      <c r="Q6" s="51"/>
    </row>
    <row r="7" spans="3:17" s="43" customFormat="1" ht="20.100000000000001" customHeight="1" x14ac:dyDescent="0.25">
      <c r="C7" s="48" t="s">
        <v>11</v>
      </c>
      <c r="D7" s="25">
        <v>93.2</v>
      </c>
      <c r="E7" s="105">
        <f>D7/$F7*100</f>
        <v>112.28915662650603</v>
      </c>
      <c r="F7" s="109">
        <v>83</v>
      </c>
      <c r="G7" s="101">
        <v>94</v>
      </c>
      <c r="H7" s="105">
        <f>SUM(G7/$O7)*100</f>
        <v>113.93939393939394</v>
      </c>
      <c r="I7" s="105">
        <v>91.3</v>
      </c>
      <c r="J7" s="105">
        <f>SUM(I7/$O7)*100</f>
        <v>110.66666666666667</v>
      </c>
      <c r="K7" s="25">
        <v>93</v>
      </c>
      <c r="L7" s="105">
        <f>SUM(K7/$O7)*100</f>
        <v>112.72727272727272</v>
      </c>
      <c r="M7" s="25">
        <v>94.399999999999991</v>
      </c>
      <c r="N7" s="50">
        <f>M7/$O7*100</f>
        <v>114.42424242424241</v>
      </c>
      <c r="O7" s="41">
        <v>82.5</v>
      </c>
      <c r="Q7" s="51"/>
    </row>
    <row r="8" spans="3:17" s="43" customFormat="1" ht="20.100000000000001" customHeight="1" x14ac:dyDescent="0.25">
      <c r="C8" s="28" t="s">
        <v>26</v>
      </c>
      <c r="D8" s="99"/>
      <c r="E8" s="99"/>
      <c r="F8" s="110"/>
      <c r="G8" s="101">
        <v>81.5</v>
      </c>
      <c r="H8" s="105">
        <f>SUM(G8/$O8)*100</f>
        <v>90.555555555555557</v>
      </c>
      <c r="I8" s="105">
        <v>82.199999999999989</v>
      </c>
      <c r="J8" s="105">
        <f>SUM(I8/$O8)*100</f>
        <v>91.333333333333329</v>
      </c>
      <c r="K8" s="25">
        <v>80.800000000000011</v>
      </c>
      <c r="L8" s="105">
        <f>SUM(K8/$O8)*100</f>
        <v>89.777777777777786</v>
      </c>
      <c r="M8" s="25">
        <v>77.400000000000006</v>
      </c>
      <c r="N8" s="64">
        <f>M8/$O8*100</f>
        <v>86.000000000000014</v>
      </c>
      <c r="O8" s="61">
        <v>90</v>
      </c>
      <c r="Q8" s="51"/>
    </row>
    <row r="9" spans="3:17" s="43" customFormat="1" ht="20.100000000000001" customHeight="1" x14ac:dyDescent="0.25">
      <c r="C9" s="33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51"/>
    </row>
    <row r="10" spans="3:17" s="43" customFormat="1" ht="20.100000000000001" customHeight="1" x14ac:dyDescent="0.25">
      <c r="C10" s="48" t="s">
        <v>2</v>
      </c>
      <c r="D10" s="25">
        <v>72.2</v>
      </c>
      <c r="E10" s="105">
        <f>D10/$F10*100</f>
        <v>86.98795180722891</v>
      </c>
      <c r="F10" s="106">
        <v>83</v>
      </c>
      <c r="G10" s="101">
        <v>70</v>
      </c>
      <c r="H10" s="105">
        <f>SUM(G10/$O10)*100</f>
        <v>82.35294117647058</v>
      </c>
      <c r="I10" s="105">
        <v>75</v>
      </c>
      <c r="J10" s="105">
        <f>SUM(I10/$O10)*100</f>
        <v>88.235294117647058</v>
      </c>
      <c r="K10" s="25">
        <v>87.5</v>
      </c>
      <c r="L10" s="105">
        <f>SUM(K10/$O10)*100</f>
        <v>102.94117647058823</v>
      </c>
      <c r="M10" s="25">
        <v>100</v>
      </c>
      <c r="N10" s="50">
        <f>M10/$O10*100</f>
        <v>117.64705882352942</v>
      </c>
      <c r="O10" s="41">
        <v>85</v>
      </c>
      <c r="Q10" s="51"/>
    </row>
    <row r="11" spans="3:17" s="43" customFormat="1" ht="20.100000000000001" customHeight="1" x14ac:dyDescent="0.25">
      <c r="C11" s="48" t="s">
        <v>3</v>
      </c>
      <c r="D11" s="36">
        <v>7464</v>
      </c>
      <c r="E11" s="105">
        <f>D11/$F11*100</f>
        <v>108.96350364963503</v>
      </c>
      <c r="F11" s="107">
        <v>6850</v>
      </c>
      <c r="G11" s="100">
        <v>7045</v>
      </c>
      <c r="H11" s="105">
        <f>SUM(G11/$O11)*100</f>
        <v>106.74242424242424</v>
      </c>
      <c r="I11" s="108">
        <v>7040</v>
      </c>
      <c r="J11" s="105">
        <f>SUM(I11/$O11)*100</f>
        <v>106.66666666666667</v>
      </c>
      <c r="K11" s="36">
        <v>7045</v>
      </c>
      <c r="L11" s="105">
        <f>SUM(K11/$O11)*100</f>
        <v>106.74242424242424</v>
      </c>
      <c r="M11" s="36">
        <v>7274</v>
      </c>
      <c r="N11" s="50">
        <f>M11/$O11*100</f>
        <v>110.2121212121212</v>
      </c>
      <c r="O11" s="42">
        <v>6600</v>
      </c>
      <c r="Q11" s="51"/>
    </row>
    <row r="12" spans="3:17" s="43" customFormat="1" ht="20.100000000000001" customHeight="1" x14ac:dyDescent="0.25">
      <c r="C12" s="48" t="s">
        <v>11</v>
      </c>
      <c r="D12" s="25">
        <v>75</v>
      </c>
      <c r="E12" s="105">
        <f>D12/$F12*100</f>
        <v>94.936708860759495</v>
      </c>
      <c r="F12" s="106">
        <v>79</v>
      </c>
      <c r="G12" s="101">
        <v>76.5</v>
      </c>
      <c r="H12" s="105">
        <f>SUM(G12/$O12)*100</f>
        <v>96.835443037974684</v>
      </c>
      <c r="I12" s="105">
        <v>66.7</v>
      </c>
      <c r="J12" s="25">
        <f>SUM(I12/$O12)*100</f>
        <v>84.430379746835456</v>
      </c>
      <c r="K12" s="25">
        <v>70</v>
      </c>
      <c r="L12" s="105">
        <f>SUM(K12/$O12)*100</f>
        <v>88.60759493670885</v>
      </c>
      <c r="M12" s="25">
        <v>75</v>
      </c>
      <c r="N12" s="50">
        <f>M12/$O12*100</f>
        <v>94.936708860759495</v>
      </c>
      <c r="O12" s="41">
        <v>79</v>
      </c>
      <c r="Q12" s="51"/>
    </row>
    <row r="13" spans="3:17" s="43" customFormat="1" ht="20.100000000000001" customHeight="1" x14ac:dyDescent="0.25">
      <c r="C13" s="28" t="s">
        <v>26</v>
      </c>
      <c r="D13" s="99"/>
      <c r="E13" s="99"/>
      <c r="F13" s="110"/>
      <c r="G13" s="101">
        <v>66.7</v>
      </c>
      <c r="H13" s="105">
        <f>SUM(G13/$O13)*100</f>
        <v>74.111111111111114</v>
      </c>
      <c r="I13" s="105">
        <v>68.8</v>
      </c>
      <c r="J13" s="105">
        <f>SUM(I13/$O13)*100</f>
        <v>76.444444444444443</v>
      </c>
      <c r="K13" s="25">
        <v>77.8</v>
      </c>
      <c r="L13" s="105">
        <f>SUM(K13/$O13)*100</f>
        <v>86.444444444444443</v>
      </c>
      <c r="M13" s="25">
        <v>71.399999999999991</v>
      </c>
      <c r="N13" s="64">
        <f>M13/$O13*100</f>
        <v>79.333333333333329</v>
      </c>
      <c r="O13" s="61">
        <v>90</v>
      </c>
      <c r="Q13" s="51"/>
    </row>
    <row r="14" spans="3:17" s="43" customFormat="1" ht="20.100000000000001" customHeight="1" x14ac:dyDescent="0.25">
      <c r="C14" s="33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51"/>
    </row>
    <row r="15" spans="3:17" s="43" customFormat="1" ht="20.100000000000001" customHeight="1" x14ac:dyDescent="0.25">
      <c r="C15" s="48" t="s">
        <v>2</v>
      </c>
      <c r="D15" s="25">
        <v>89</v>
      </c>
      <c r="E15" s="105">
        <f>D15/$F15*100</f>
        <v>120.27027027027026</v>
      </c>
      <c r="F15" s="106">
        <v>74</v>
      </c>
      <c r="G15" s="101">
        <v>82.699999999999989</v>
      </c>
      <c r="H15" s="105">
        <f>SUM(G15/$O15)*100</f>
        <v>110.26666666666665</v>
      </c>
      <c r="I15" s="105">
        <v>88.2</v>
      </c>
      <c r="J15" s="105">
        <f>SUM(I15/$O15)*100</f>
        <v>117.6</v>
      </c>
      <c r="K15" s="25">
        <v>89</v>
      </c>
      <c r="L15" s="105">
        <f>SUM(K15/$O15)*100</f>
        <v>118.66666666666667</v>
      </c>
      <c r="M15" s="25">
        <v>87.4</v>
      </c>
      <c r="N15" s="50">
        <f>M15/$O15*100</f>
        <v>116.53333333333333</v>
      </c>
      <c r="O15" s="41">
        <v>75</v>
      </c>
      <c r="Q15" s="51"/>
    </row>
    <row r="16" spans="3:17" s="43" customFormat="1" ht="20.100000000000001" customHeight="1" x14ac:dyDescent="0.25">
      <c r="C16" s="48" t="s">
        <v>11</v>
      </c>
      <c r="D16" s="25">
        <v>81.400000000000006</v>
      </c>
      <c r="E16" s="105">
        <f>D16/$F16*100</f>
        <v>117.97101449275362</v>
      </c>
      <c r="F16" s="106">
        <v>69</v>
      </c>
      <c r="G16" s="111">
        <v>85.9</v>
      </c>
      <c r="H16" s="105">
        <f t="shared" ref="H16:H17" si="0">SUM(G16/$O16)*100</f>
        <v>122.71428571428574</v>
      </c>
      <c r="I16" s="105">
        <v>79.3</v>
      </c>
      <c r="J16" s="105">
        <f t="shared" ref="J16:J17" si="1">SUM(I16/$O16)*100</f>
        <v>113.28571428571428</v>
      </c>
      <c r="K16" s="25">
        <v>80.7</v>
      </c>
      <c r="L16" s="105">
        <f t="shared" ref="L16:L17" si="2">SUM(K16/$O16)*100</f>
        <v>115.28571428571428</v>
      </c>
      <c r="M16" s="25">
        <v>83</v>
      </c>
      <c r="N16" s="50">
        <f>M16/$O16*100</f>
        <v>118.57142857142857</v>
      </c>
      <c r="O16" s="41">
        <v>70</v>
      </c>
      <c r="Q16" s="51"/>
    </row>
    <row r="17" spans="3:15" ht="20.100000000000001" customHeight="1" x14ac:dyDescent="0.25">
      <c r="C17" s="28" t="s">
        <v>26</v>
      </c>
      <c r="D17" s="99"/>
      <c r="E17" s="99"/>
      <c r="F17" s="110"/>
      <c r="G17" s="101">
        <v>89.9</v>
      </c>
      <c r="H17" s="105">
        <f t="shared" si="0"/>
        <v>119.54787234042554</v>
      </c>
      <c r="I17" s="105">
        <v>87</v>
      </c>
      <c r="J17" s="105">
        <f t="shared" si="1"/>
        <v>115.69148936170212</v>
      </c>
      <c r="K17" s="25">
        <v>83.3</v>
      </c>
      <c r="L17" s="105">
        <f t="shared" si="2"/>
        <v>110.77127659574468</v>
      </c>
      <c r="M17" s="25">
        <v>82.199999999999989</v>
      </c>
      <c r="N17" s="64">
        <f>M17/$O17*100</f>
        <v>109.30851063829785</v>
      </c>
      <c r="O17" s="41">
        <v>75.2</v>
      </c>
    </row>
    <row r="18" spans="3:15" ht="20.100000000000001" customHeight="1" x14ac:dyDescent="0.25">
      <c r="C18" s="33" t="s">
        <v>6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48" t="s">
        <v>2</v>
      </c>
      <c r="D19" s="25">
        <v>65.8</v>
      </c>
      <c r="E19" s="105">
        <f>D19/$F19*100</f>
        <v>104.44444444444446</v>
      </c>
      <c r="F19" s="106">
        <v>63</v>
      </c>
      <c r="G19" s="101">
        <v>65.5</v>
      </c>
      <c r="H19" s="105">
        <f>SUM(G19/$O19)*100</f>
        <v>105.64516129032258</v>
      </c>
      <c r="I19" s="105">
        <v>61.5</v>
      </c>
      <c r="J19" s="105">
        <f>SUM(I19/$O19)*100</f>
        <v>99.193548387096769</v>
      </c>
      <c r="K19" s="25">
        <v>63.3</v>
      </c>
      <c r="L19" s="105">
        <f>SUM(K19/$O19)*100</f>
        <v>102.09677419354838</v>
      </c>
      <c r="M19" s="25">
        <v>64.2</v>
      </c>
      <c r="N19" s="50">
        <f>M19/$O19*100</f>
        <v>103.54838709677421</v>
      </c>
      <c r="O19" s="41">
        <v>62</v>
      </c>
    </row>
    <row r="20" spans="3:15" ht="20.100000000000001" customHeight="1" x14ac:dyDescent="0.25">
      <c r="C20" s="48" t="s">
        <v>3</v>
      </c>
      <c r="D20" s="36">
        <v>4645</v>
      </c>
      <c r="E20" s="105">
        <f>D20/$F20*100</f>
        <v>95.773195876288668</v>
      </c>
      <c r="F20" s="107">
        <v>4850</v>
      </c>
      <c r="G20" s="100">
        <v>4537</v>
      </c>
      <c r="H20" s="105">
        <f>SUM(G20/$O20)*100</f>
        <v>105.51162790697674</v>
      </c>
      <c r="I20" s="108">
        <v>4495</v>
      </c>
      <c r="J20" s="105">
        <f>SUM(I20/$O20)*100</f>
        <v>104.53488372093022</v>
      </c>
      <c r="K20" s="36">
        <v>4514</v>
      </c>
      <c r="L20" s="105">
        <f>SUM(K20/$O20)*100</f>
        <v>104.97674418604652</v>
      </c>
      <c r="M20" s="36">
        <v>4493</v>
      </c>
      <c r="N20" s="50">
        <f>M20/$O20*100</f>
        <v>104.48837209302326</v>
      </c>
      <c r="O20" s="42">
        <v>4300</v>
      </c>
    </row>
    <row r="21" spans="3:15" ht="20.100000000000001" customHeight="1" x14ac:dyDescent="0.25">
      <c r="C21" s="49" t="s">
        <v>11</v>
      </c>
      <c r="D21" s="25">
        <v>66.400000000000006</v>
      </c>
      <c r="E21" s="105">
        <f>D21/$F21*100</f>
        <v>103.75000000000001</v>
      </c>
      <c r="F21" s="106">
        <v>64</v>
      </c>
      <c r="G21" s="101">
        <v>65.8</v>
      </c>
      <c r="H21" s="105">
        <f>SUM(G21/$O21)*100</f>
        <v>102.8125</v>
      </c>
      <c r="I21" s="105">
        <v>62.2</v>
      </c>
      <c r="J21" s="105">
        <f>SUM(I21/$O21)*100</f>
        <v>97.1875</v>
      </c>
      <c r="K21" s="25">
        <v>62.4</v>
      </c>
      <c r="L21" s="105">
        <f>SUM(K21/$O21)*100</f>
        <v>97.5</v>
      </c>
      <c r="M21" s="25">
        <v>62.2</v>
      </c>
      <c r="N21" s="50">
        <f>M21/$O21*100</f>
        <v>97.1875</v>
      </c>
      <c r="O21" s="41">
        <v>64</v>
      </c>
    </row>
    <row r="22" spans="3:15" ht="20.100000000000001" customHeight="1" x14ac:dyDescent="0.25">
      <c r="D22" s="27"/>
      <c r="E22" s="27"/>
      <c r="F22" s="10"/>
      <c r="G22" s="13"/>
      <c r="H22" s="13"/>
      <c r="J22"/>
      <c r="K22"/>
      <c r="L22"/>
      <c r="M22" s="27"/>
      <c r="N22" s="27"/>
      <c r="O22" s="10"/>
    </row>
    <row r="23" spans="3:15" ht="20.100000000000001" customHeight="1" x14ac:dyDescent="0.25">
      <c r="C23" s="114" t="s">
        <v>8</v>
      </c>
      <c r="D23" s="114"/>
      <c r="E23" s="27"/>
      <c r="F23" s="39"/>
      <c r="J23"/>
      <c r="K23"/>
      <c r="L23"/>
      <c r="M23" s="27"/>
    </row>
    <row r="24" spans="3:15" ht="20.100000000000001" customHeight="1" x14ac:dyDescent="0.25">
      <c r="C24" s="115" t="s">
        <v>9</v>
      </c>
      <c r="D24" s="115"/>
      <c r="E24" s="27"/>
      <c r="F24" s="39"/>
      <c r="J24"/>
      <c r="K24"/>
      <c r="L24"/>
      <c r="M24" s="27"/>
    </row>
    <row r="25" spans="3:15" ht="20.100000000000001" customHeight="1" x14ac:dyDescent="0.25">
      <c r="C25" s="116" t="s">
        <v>10</v>
      </c>
      <c r="D25" s="116"/>
      <c r="E25" s="27"/>
      <c r="F25" s="10"/>
      <c r="J25"/>
      <c r="K25"/>
      <c r="L25"/>
      <c r="M25" s="27"/>
    </row>
    <row r="26" spans="3:15" ht="17.25" customHeight="1" x14ac:dyDescent="0.25">
      <c r="D26" s="27"/>
      <c r="E26" s="27"/>
      <c r="F26" s="10"/>
      <c r="G26" s="13"/>
      <c r="H26" s="13"/>
      <c r="J26" s="26"/>
      <c r="K26"/>
      <c r="L26"/>
      <c r="M26" s="27"/>
      <c r="N26" s="27"/>
      <c r="O26" s="10"/>
    </row>
    <row r="27" spans="3:15" ht="17.25" customHeight="1" x14ac:dyDescent="0.25">
      <c r="D27" s="27"/>
      <c r="E27" s="27"/>
      <c r="F27" s="10"/>
      <c r="G27" s="13"/>
      <c r="H27" s="13"/>
      <c r="J27"/>
      <c r="K27"/>
      <c r="L27"/>
      <c r="M27" s="27"/>
      <c r="N27" s="27"/>
      <c r="O27" s="10"/>
    </row>
    <row r="28" spans="3:15" x14ac:dyDescent="0.25">
      <c r="D28" s="27"/>
      <c r="E28" s="27"/>
      <c r="F28" s="10"/>
      <c r="G28" s="13"/>
      <c r="H28" s="13"/>
      <c r="J28"/>
      <c r="K28"/>
      <c r="L28"/>
      <c r="M28" s="27"/>
      <c r="N28" s="27"/>
      <c r="O28" s="10"/>
    </row>
    <row r="29" spans="3:15" x14ac:dyDescent="0.25">
      <c r="D29" s="27"/>
      <c r="E29" s="27"/>
      <c r="F29" s="10"/>
      <c r="G29" s="13"/>
      <c r="H29" s="13"/>
      <c r="J29"/>
      <c r="K29"/>
      <c r="L29"/>
      <c r="M29" s="27"/>
      <c r="N29" s="27"/>
      <c r="O29" s="10"/>
    </row>
    <row r="30" spans="3:15" x14ac:dyDescent="0.25">
      <c r="D30" s="27"/>
      <c r="E30" s="27"/>
      <c r="F30" s="10"/>
      <c r="G30" s="13"/>
      <c r="H30" s="13"/>
      <c r="J30"/>
      <c r="K30"/>
      <c r="L30"/>
      <c r="M30" s="27"/>
      <c r="N30" s="27"/>
      <c r="O30" s="10"/>
    </row>
    <row r="31" spans="3:15" x14ac:dyDescent="0.25">
      <c r="D31" s="27"/>
      <c r="E31" s="27"/>
      <c r="F31" s="10"/>
      <c r="G31" s="13"/>
      <c r="H31" s="13"/>
      <c r="J31"/>
      <c r="K31"/>
      <c r="L31"/>
      <c r="M31" s="27"/>
      <c r="N31" s="27"/>
      <c r="O31" s="10"/>
    </row>
    <row r="32" spans="3:15" x14ac:dyDescent="0.25">
      <c r="D32" s="27"/>
      <c r="E32" s="27"/>
      <c r="F32" s="10"/>
      <c r="G32" s="13"/>
      <c r="H32" s="13"/>
      <c r="J32"/>
      <c r="K32"/>
      <c r="L32"/>
      <c r="M32" s="27"/>
      <c r="N32" s="27"/>
      <c r="O32" s="10"/>
    </row>
    <row r="33" spans="4:15" x14ac:dyDescent="0.25">
      <c r="D33" s="27"/>
      <c r="E33" s="27"/>
      <c r="F33" s="10"/>
      <c r="G33" s="13"/>
      <c r="H33" s="13"/>
      <c r="J33"/>
      <c r="K33"/>
      <c r="L33"/>
      <c r="M33" s="27"/>
      <c r="N33" s="27"/>
      <c r="O33" s="10"/>
    </row>
    <row r="34" spans="4:15" x14ac:dyDescent="0.25">
      <c r="D34" s="27"/>
      <c r="E34" s="27"/>
      <c r="F34" s="10"/>
      <c r="G34" s="13"/>
      <c r="H34" s="13"/>
      <c r="J34"/>
      <c r="K34"/>
      <c r="L34"/>
      <c r="M34" s="27"/>
      <c r="N34" s="27"/>
      <c r="O34" s="10"/>
    </row>
    <row r="35" spans="4:15" x14ac:dyDescent="0.25">
      <c r="D35" s="27"/>
      <c r="E35" s="27"/>
      <c r="F35" s="10"/>
      <c r="G35" s="13"/>
      <c r="H35" s="13"/>
      <c r="J35"/>
      <c r="K35"/>
      <c r="L35"/>
      <c r="M35" s="27"/>
      <c r="N35" s="27"/>
      <c r="O35" s="10"/>
    </row>
  </sheetData>
  <mergeCells count="3">
    <mergeCell ref="C23:D23"/>
    <mergeCell ref="C24:D24"/>
    <mergeCell ref="C25:D25"/>
  </mergeCells>
  <conditionalFormatting sqref="D5">
    <cfRule type="cellIs" dxfId="1799" priority="53" operator="between">
      <formula>$F5*0.9</formula>
      <formula>$F5</formula>
    </cfRule>
    <cfRule type="cellIs" dxfId="1798" priority="54" operator="lessThan">
      <formula>$F5*0.9</formula>
    </cfRule>
    <cfRule type="cellIs" dxfId="1797" priority="55" operator="greaterThan">
      <formula>$F5</formula>
    </cfRule>
  </conditionalFormatting>
  <conditionalFormatting sqref="D7">
    <cfRule type="cellIs" dxfId="1796" priority="46" operator="between">
      <formula>$F7*0.9</formula>
      <formula>$F7</formula>
    </cfRule>
    <cfRule type="cellIs" dxfId="1795" priority="47" operator="lessThan">
      <formula>$F7*0.9</formula>
    </cfRule>
    <cfRule type="cellIs" dxfId="1794" priority="48" operator="greaterThan">
      <formula>$F7</formula>
    </cfRule>
  </conditionalFormatting>
  <conditionalFormatting sqref="D6">
    <cfRule type="cellIs" dxfId="1793" priority="43" operator="between">
      <formula>$F6*0.9</formula>
      <formula>$F6</formula>
    </cfRule>
    <cfRule type="cellIs" dxfId="1792" priority="44" operator="lessThan">
      <formula>$F6*0.9</formula>
    </cfRule>
    <cfRule type="cellIs" dxfId="1791" priority="45" operator="greaterThan">
      <formula>$F6</formula>
    </cfRule>
  </conditionalFormatting>
  <conditionalFormatting sqref="D10">
    <cfRule type="cellIs" dxfId="1790" priority="40" operator="between">
      <formula>$F10*0.9</formula>
      <formula>$F10</formula>
    </cfRule>
    <cfRule type="cellIs" dxfId="1789" priority="41" operator="lessThan">
      <formula>$F10*0.9</formula>
    </cfRule>
    <cfRule type="cellIs" dxfId="1788" priority="42" operator="greaterThan">
      <formula>$F10</formula>
    </cfRule>
  </conditionalFormatting>
  <conditionalFormatting sqref="D15">
    <cfRule type="cellIs" dxfId="1787" priority="37" operator="between">
      <formula>$F15*0.9</formula>
      <formula>$F15</formula>
    </cfRule>
    <cfRule type="cellIs" dxfId="1786" priority="38" operator="lessThan">
      <formula>$F15*0.9</formula>
    </cfRule>
    <cfRule type="cellIs" dxfId="1785" priority="39" operator="greaterThan">
      <formula>$F15</formula>
    </cfRule>
  </conditionalFormatting>
  <conditionalFormatting sqref="D19">
    <cfRule type="cellIs" dxfId="1784" priority="34" operator="between">
      <formula>$F19*0.9</formula>
      <formula>$F19</formula>
    </cfRule>
    <cfRule type="cellIs" dxfId="1783" priority="35" operator="lessThan">
      <formula>$F19*0.9</formula>
    </cfRule>
    <cfRule type="cellIs" dxfId="1782" priority="36" operator="greaterThan">
      <formula>$F19</formula>
    </cfRule>
  </conditionalFormatting>
  <conditionalFormatting sqref="D11">
    <cfRule type="cellIs" dxfId="1781" priority="31" operator="between">
      <formula>$F11*0.9</formula>
      <formula>$F11</formula>
    </cfRule>
    <cfRule type="cellIs" dxfId="1780" priority="32" operator="lessThan">
      <formula>$F11*0.9</formula>
    </cfRule>
    <cfRule type="cellIs" dxfId="1779" priority="33" operator="greaterThan">
      <formula>$F11</formula>
    </cfRule>
  </conditionalFormatting>
  <conditionalFormatting sqref="D20">
    <cfRule type="cellIs" dxfId="1778" priority="28" operator="between">
      <formula>$F20*0.9</formula>
      <formula>$F20</formula>
    </cfRule>
    <cfRule type="cellIs" dxfId="1777" priority="29" operator="lessThan">
      <formula>$F20*0.9</formula>
    </cfRule>
    <cfRule type="cellIs" dxfId="1776" priority="30" operator="greaterThan">
      <formula>$F20</formula>
    </cfRule>
  </conditionalFormatting>
  <conditionalFormatting sqref="D12">
    <cfRule type="cellIs" dxfId="1775" priority="25" operator="between">
      <formula>$F12*0.9</formula>
      <formula>$F12</formula>
    </cfRule>
    <cfRule type="cellIs" dxfId="1774" priority="26" operator="lessThan">
      <formula>$F12*0.9</formula>
    </cfRule>
    <cfRule type="cellIs" dxfId="1773" priority="27" operator="greaterThan">
      <formula>$F12</formula>
    </cfRule>
  </conditionalFormatting>
  <conditionalFormatting sqref="D16">
    <cfRule type="cellIs" dxfId="1772" priority="22" operator="between">
      <formula>$F16*0.9</formula>
      <formula>$F16</formula>
    </cfRule>
    <cfRule type="cellIs" dxfId="1771" priority="23" operator="lessThan">
      <formula>$F16*0.9</formula>
    </cfRule>
    <cfRule type="cellIs" dxfId="1770" priority="24" operator="greaterThan">
      <formula>$F16</formula>
    </cfRule>
  </conditionalFormatting>
  <conditionalFormatting sqref="D21">
    <cfRule type="cellIs" dxfId="1769" priority="19" operator="between">
      <formula>$F21*0.9</formula>
      <formula>$F21</formula>
    </cfRule>
    <cfRule type="cellIs" dxfId="1768" priority="20" operator="lessThan">
      <formula>$F21*0.9</formula>
    </cfRule>
    <cfRule type="cellIs" dxfId="1767" priority="21" operator="greaterThan">
      <formula>$F21</formula>
    </cfRule>
  </conditionalFormatting>
  <conditionalFormatting sqref="G5 I5 K5 M5">
    <cfRule type="cellIs" dxfId="1766" priority="74" operator="between">
      <formula>$O5*0.9</formula>
      <formula>$O5</formula>
    </cfRule>
    <cfRule type="cellIs" dxfId="1765" priority="75" operator="lessThan">
      <formula>$O5*0.9</formula>
    </cfRule>
    <cfRule type="cellIs" dxfId="1764" priority="76" operator="greaterThan">
      <formula>$O5</formula>
    </cfRule>
  </conditionalFormatting>
  <conditionalFormatting sqref="G6 I6 K6 M6">
    <cfRule type="cellIs" dxfId="1763" priority="56" operator="between">
      <formula>$O6*0.9</formula>
      <formula>$O6</formula>
    </cfRule>
    <cfRule type="cellIs" dxfId="1762" priority="57" operator="lessThan">
      <formula>$O6*0.9</formula>
    </cfRule>
    <cfRule type="cellIs" dxfId="1761" priority="58" operator="greaterThan">
      <formula>$O6</formula>
    </cfRule>
  </conditionalFormatting>
  <conditionalFormatting sqref="G7 I7 K7 M7">
    <cfRule type="cellIs" dxfId="1760" priority="16" operator="between">
      <formula>$O7*0.9</formula>
      <formula>$O7</formula>
    </cfRule>
    <cfRule type="cellIs" dxfId="1759" priority="17" operator="lessThan">
      <formula>$O7*0.9</formula>
    </cfRule>
    <cfRule type="cellIs" dxfId="1758" priority="18" operator="greaterThan">
      <formula>$O7</formula>
    </cfRule>
  </conditionalFormatting>
  <conditionalFormatting sqref="G8 I8 K8 M8">
    <cfRule type="cellIs" dxfId="1757" priority="13" operator="between">
      <formula>$O8*0.9</formula>
      <formula>$O8</formula>
    </cfRule>
    <cfRule type="cellIs" dxfId="1756" priority="14" operator="lessThan">
      <formula>$O8*0.9</formula>
    </cfRule>
    <cfRule type="cellIs" dxfId="1755" priority="15" operator="greaterThan">
      <formula>$O8</formula>
    </cfRule>
  </conditionalFormatting>
  <conditionalFormatting sqref="G10 I10 K10 M10">
    <cfRule type="cellIs" dxfId="1754" priority="71" operator="between">
      <formula>$O10*0.9</formula>
      <formula>$O10</formula>
    </cfRule>
    <cfRule type="cellIs" dxfId="1753" priority="72" operator="lessThan">
      <formula>$O10*0.9</formula>
    </cfRule>
    <cfRule type="cellIs" dxfId="1752" priority="73" operator="greaterThan">
      <formula>$O10</formula>
    </cfRule>
  </conditionalFormatting>
  <conditionalFormatting sqref="G11 I11 K11 M11">
    <cfRule type="cellIs" dxfId="1751" priority="68" operator="between">
      <formula>$O11*0.9</formula>
      <formula>$O11</formula>
    </cfRule>
    <cfRule type="cellIs" dxfId="1750" priority="69" operator="lessThan">
      <formula>$O11*0.9</formula>
    </cfRule>
    <cfRule type="cellIs" dxfId="1749" priority="70" operator="greaterThan">
      <formula>$O11</formula>
    </cfRule>
  </conditionalFormatting>
  <conditionalFormatting sqref="G12 I12 K12 M12">
    <cfRule type="cellIs" dxfId="1748" priority="50" operator="between">
      <formula>$O12*0.9</formula>
      <formula>$O12</formula>
    </cfRule>
    <cfRule type="cellIs" dxfId="1747" priority="51" operator="lessThan">
      <formula>$O12*0.9</formula>
    </cfRule>
    <cfRule type="cellIs" dxfId="1746" priority="52" operator="greaterThan">
      <formula>$O12</formula>
    </cfRule>
  </conditionalFormatting>
  <conditionalFormatting sqref="G13 I13 K13 M13">
    <cfRule type="cellIs" dxfId="1745" priority="10" operator="between">
      <formula>$O13*0.9</formula>
      <formula>$O13</formula>
    </cfRule>
    <cfRule type="cellIs" dxfId="1744" priority="11" operator="lessThan">
      <formula>$O13*0.9</formula>
    </cfRule>
    <cfRule type="cellIs" dxfId="1743" priority="12" operator="greaterThan">
      <formula>$O13</formula>
    </cfRule>
  </conditionalFormatting>
  <conditionalFormatting sqref="G15 I15 K15 M15">
    <cfRule type="cellIs" dxfId="1742" priority="65" operator="between">
      <formula>$O15*0.9</formula>
      <formula>$O15</formula>
    </cfRule>
    <cfRule type="cellIs" dxfId="1741" priority="66" operator="lessThan">
      <formula>$O15*0.9</formula>
    </cfRule>
    <cfRule type="cellIs" dxfId="1740" priority="67" operator="greaterThan">
      <formula>$O15</formula>
    </cfRule>
  </conditionalFormatting>
  <conditionalFormatting sqref="G16 I16 K16 M16">
    <cfRule type="cellIs" dxfId="1739" priority="7" operator="between">
      <formula>$O16*0.9</formula>
      <formula>$O16</formula>
    </cfRule>
    <cfRule type="cellIs" dxfId="1738" priority="8" operator="lessThan">
      <formula>$O16*0.9</formula>
    </cfRule>
    <cfRule type="cellIs" dxfId="1737" priority="9" operator="greaterThan">
      <formula>$O16</formula>
    </cfRule>
  </conditionalFormatting>
  <conditionalFormatting sqref="G17 I17 K17 M17">
    <cfRule type="cellIs" dxfId="1736" priority="4" operator="between">
      <formula>$O17*0.9</formula>
      <formula>$O17</formula>
    </cfRule>
    <cfRule type="cellIs" dxfId="1735" priority="5" operator="lessThan">
      <formula>$O17*0.9</formula>
    </cfRule>
    <cfRule type="cellIs" dxfId="1734" priority="6" operator="greaterThan">
      <formula>$O17</formula>
    </cfRule>
  </conditionalFormatting>
  <conditionalFormatting sqref="G19 I19 K19 M19">
    <cfRule type="cellIs" dxfId="1733" priority="62" operator="between">
      <formula>$O19*0.9</formula>
      <formula>$O19</formula>
    </cfRule>
    <cfRule type="cellIs" dxfId="1732" priority="63" operator="lessThan">
      <formula>$O19*0.9</formula>
    </cfRule>
    <cfRule type="cellIs" dxfId="1731" priority="64" operator="greaterThan">
      <formula>$O19</formula>
    </cfRule>
  </conditionalFormatting>
  <conditionalFormatting sqref="G20 I20 K20 M20">
    <cfRule type="cellIs" dxfId="1730" priority="59" operator="between">
      <formula>$O20*0.9</formula>
      <formula>$O20</formula>
    </cfRule>
    <cfRule type="cellIs" dxfId="1729" priority="60" operator="lessThan">
      <formula>$O20*0.9</formula>
    </cfRule>
    <cfRule type="cellIs" dxfId="1728" priority="61" operator="greaterThan">
      <formula>$O20</formula>
    </cfRule>
  </conditionalFormatting>
  <conditionalFormatting sqref="G21 I21 K21 M21">
    <cfRule type="cellIs" dxfId="1727" priority="1" operator="between">
      <formula>$O21*0.9</formula>
      <formula>$O21</formula>
    </cfRule>
    <cfRule type="cellIs" dxfId="1726" priority="2" operator="lessThan">
      <formula>$O21*0.9</formula>
    </cfRule>
    <cfRule type="cellIs" dxfId="17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M27" sqref="M27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19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84</v>
      </c>
      <c r="E5" s="105">
        <f>SUM(D5/$F5)*100</f>
        <v>94.382022471910105</v>
      </c>
      <c r="F5" s="106">
        <v>89</v>
      </c>
      <c r="G5" s="101">
        <v>83</v>
      </c>
      <c r="H5" s="105">
        <f>SUM(G5/$O5)*100</f>
        <v>95.402298850574709</v>
      </c>
      <c r="I5" s="105">
        <v>85.7</v>
      </c>
      <c r="J5" s="105">
        <f>SUM(I5/$O5)*100</f>
        <v>98.505747126436788</v>
      </c>
      <c r="K5" s="25">
        <v>86.8</v>
      </c>
      <c r="L5" s="105">
        <f>SUM(K5/$O5)*100</f>
        <v>99.770114942528735</v>
      </c>
      <c r="M5" s="25">
        <v>87.3</v>
      </c>
      <c r="N5" s="35">
        <f>SUM(M5/$O5)*100</f>
        <v>100.34482758620689</v>
      </c>
      <c r="O5" s="40">
        <v>87</v>
      </c>
      <c r="Q5" s="1"/>
    </row>
    <row r="6" spans="3:17" ht="20.100000000000001" customHeight="1" x14ac:dyDescent="0.25">
      <c r="C6" s="28" t="s">
        <v>3</v>
      </c>
      <c r="D6" s="36">
        <v>10654</v>
      </c>
      <c r="E6" s="105">
        <f>SUM(D6/$F6)*100</f>
        <v>135.71974522292993</v>
      </c>
      <c r="F6" s="107">
        <v>7850</v>
      </c>
      <c r="G6" s="100">
        <v>11332</v>
      </c>
      <c r="H6" s="105">
        <f>SUM(G6/$O6)*100</f>
        <v>157.38888888888889</v>
      </c>
      <c r="I6" s="108">
        <v>11969</v>
      </c>
      <c r="J6" s="105">
        <f>SUM(I6/$O6)*100</f>
        <v>166.23611111111111</v>
      </c>
      <c r="K6" s="36">
        <v>11511</v>
      </c>
      <c r="L6" s="105">
        <f>SUM(K6/$O6)*100</f>
        <v>159.875</v>
      </c>
      <c r="M6" s="36">
        <v>10400</v>
      </c>
      <c r="N6" s="35">
        <f>SUM(M6/$O6)*100</f>
        <v>144.44444444444443</v>
      </c>
      <c r="O6" s="42">
        <v>7200</v>
      </c>
      <c r="Q6" s="1"/>
    </row>
    <row r="7" spans="3:17" ht="20.100000000000001" customHeight="1" x14ac:dyDescent="0.25">
      <c r="C7" s="28" t="s">
        <v>11</v>
      </c>
      <c r="D7" s="25">
        <v>83.3</v>
      </c>
      <c r="E7" s="105">
        <f>SUM(D7/$F7)*100</f>
        <v>98</v>
      </c>
      <c r="F7" s="109">
        <v>85</v>
      </c>
      <c r="G7" s="101">
        <v>85.1</v>
      </c>
      <c r="H7" s="105">
        <f>SUM(G7/$O7)*100</f>
        <v>103.15151515151516</v>
      </c>
      <c r="I7" s="105">
        <v>84</v>
      </c>
      <c r="J7" s="105">
        <f>SUM(I7/$O7)*100</f>
        <v>101.81818181818181</v>
      </c>
      <c r="K7" s="25">
        <v>81.3</v>
      </c>
      <c r="L7" s="105">
        <f>SUM(K7/$O7)*100</f>
        <v>98.545454545454547</v>
      </c>
      <c r="M7" s="25">
        <v>85.7</v>
      </c>
      <c r="N7" s="35">
        <f>SUM(M7/$O7)*100</f>
        <v>103.87878787878788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90.9</v>
      </c>
      <c r="H8" s="105">
        <f>SUM(G8/$O8)*100</f>
        <v>106.94117647058825</v>
      </c>
      <c r="I8" s="105">
        <v>92.9</v>
      </c>
      <c r="J8" s="105">
        <f>SUM(I8/$O8)*100</f>
        <v>109.29411764705883</v>
      </c>
      <c r="K8" s="25">
        <v>88.9</v>
      </c>
      <c r="L8" s="105">
        <f>SUM(K8/$O8)*100</f>
        <v>104.58823529411765</v>
      </c>
      <c r="M8" s="25">
        <v>92.9</v>
      </c>
      <c r="N8" s="35">
        <f>SUM(M8/$O8)*100</f>
        <v>109.29411764705883</v>
      </c>
      <c r="O8" s="41">
        <v>85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0</v>
      </c>
      <c r="E10" s="105">
        <f>SUM(D10/$F10)*100</f>
        <v>0</v>
      </c>
      <c r="F10" s="106">
        <v>83</v>
      </c>
      <c r="G10" s="101">
        <v>0</v>
      </c>
      <c r="H10" s="105">
        <f>SUM(G10/$O10)*100</f>
        <v>0</v>
      </c>
      <c r="I10" s="105">
        <v>0</v>
      </c>
      <c r="J10" s="105">
        <f>SUM(I10/$O10)*100</f>
        <v>0</v>
      </c>
      <c r="K10" s="25">
        <v>100</v>
      </c>
      <c r="L10" s="105">
        <f>SUM(K10/$O10)*100</f>
        <v>120.48192771084338</v>
      </c>
      <c r="M10" s="25">
        <v>100</v>
      </c>
      <c r="N10" s="35">
        <f>SUM(M10/$O10)*100</f>
        <v>120.48192771084338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0</v>
      </c>
      <c r="E11" s="105">
        <f>SUM(D11/$F11)*100</f>
        <v>0</v>
      </c>
      <c r="F11" s="107">
        <v>6850</v>
      </c>
      <c r="G11" s="100">
        <v>0</v>
      </c>
      <c r="H11" s="105">
        <f>SUM(G11/$O11)*100</f>
        <v>0</v>
      </c>
      <c r="I11" s="108">
        <v>0</v>
      </c>
      <c r="J11" s="105">
        <f>SUM(I11/$O11)*100</f>
        <v>0</v>
      </c>
      <c r="K11" s="36">
        <v>10267</v>
      </c>
      <c r="L11" s="105">
        <f>SUM(K11/$O11)*100</f>
        <v>149.88321167883211</v>
      </c>
      <c r="M11" s="36">
        <v>8449</v>
      </c>
      <c r="N11" s="35">
        <f>SUM(M11/$O11)*100</f>
        <v>123.34306569343066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0</v>
      </c>
      <c r="E12" s="105">
        <f>SUM(D12/$F12)*100</f>
        <v>0</v>
      </c>
      <c r="F12" s="106">
        <v>79</v>
      </c>
      <c r="G12" s="101">
        <v>0</v>
      </c>
      <c r="H12" s="105">
        <f>SUM(G12/$O12)*100</f>
        <v>0</v>
      </c>
      <c r="I12" s="105">
        <v>0</v>
      </c>
      <c r="J12" s="25">
        <f>SUM(I12/$O12)*100</f>
        <v>0</v>
      </c>
      <c r="K12" s="25">
        <v>0</v>
      </c>
      <c r="L12" s="105">
        <f>SUM(K12/$O12)*100</f>
        <v>0</v>
      </c>
      <c r="M12" s="25">
        <v>0</v>
      </c>
      <c r="N12" s="35">
        <f>SUM(M12/$O12)*100</f>
        <v>0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0</v>
      </c>
      <c r="H13" s="105">
        <f>SUM(G13/$O13)*100</f>
        <v>0</v>
      </c>
      <c r="I13" s="105">
        <v>0</v>
      </c>
      <c r="J13" s="105">
        <f>SUM(I13/$O13)*100</f>
        <v>0</v>
      </c>
      <c r="K13" s="25">
        <v>0</v>
      </c>
      <c r="L13" s="105">
        <f>SUM(K13/$O13)*100</f>
        <v>0</v>
      </c>
      <c r="M13" s="25">
        <v>0</v>
      </c>
      <c r="N13" s="35">
        <f>SUM(M13/$O13)*100</f>
        <v>0</v>
      </c>
      <c r="O13" s="41">
        <v>80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91.7</v>
      </c>
      <c r="E15" s="105">
        <f>SUM(D15/$F15)*100</f>
        <v>120.65789473684212</v>
      </c>
      <c r="F15" s="106">
        <v>76</v>
      </c>
      <c r="G15" s="101">
        <v>93.100000000000009</v>
      </c>
      <c r="H15" s="105">
        <f>SUM(G15/$O15)*100</f>
        <v>110.83333333333334</v>
      </c>
      <c r="I15" s="105">
        <v>88.9</v>
      </c>
      <c r="J15" s="105">
        <f>SUM(I15/$O15)*100</f>
        <v>105.83333333333333</v>
      </c>
      <c r="K15" s="25">
        <v>91.100000000000009</v>
      </c>
      <c r="L15" s="105">
        <f>SUM(K15/$O15)*100</f>
        <v>108.45238095238096</v>
      </c>
      <c r="M15" s="25">
        <v>85.1</v>
      </c>
      <c r="N15" s="35">
        <f>SUM(M15/$O15)*100</f>
        <v>101.30952380952381</v>
      </c>
      <c r="O15" s="41">
        <v>84</v>
      </c>
      <c r="Q15" s="1"/>
    </row>
    <row r="16" spans="3:17" ht="20.100000000000001" customHeight="1" x14ac:dyDescent="0.25">
      <c r="C16" s="28" t="s">
        <v>11</v>
      </c>
      <c r="D16" s="25">
        <v>92</v>
      </c>
      <c r="E16" s="105">
        <f>SUM(D16/$F16)*100</f>
        <v>133.33333333333331</v>
      </c>
      <c r="F16" s="106">
        <v>69</v>
      </c>
      <c r="G16" s="111">
        <v>92.600000000000009</v>
      </c>
      <c r="H16" s="105">
        <f t="shared" ref="H16:H17" si="0">SUM(G16/$O16)*100</f>
        <v>115.75000000000001</v>
      </c>
      <c r="I16" s="105">
        <v>91.7</v>
      </c>
      <c r="J16" s="105">
        <f t="shared" ref="J16:J17" si="1">SUM(I16/$O16)*100</f>
        <v>114.625</v>
      </c>
      <c r="K16" s="25">
        <v>86.2</v>
      </c>
      <c r="L16" s="105">
        <f t="shared" ref="L16:L17" si="2">SUM(K16/$O16)*100</f>
        <v>107.75000000000001</v>
      </c>
      <c r="M16" s="25">
        <v>80.600000000000009</v>
      </c>
      <c r="N16" s="35">
        <f>SUM(M16/$O16)*100</f>
        <v>100.75</v>
      </c>
      <c r="O16" s="41">
        <v>80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96.3</v>
      </c>
      <c r="H17" s="105">
        <f t="shared" si="0"/>
        <v>113.29411764705881</v>
      </c>
      <c r="I17" s="105">
        <v>97.2</v>
      </c>
      <c r="J17" s="105">
        <f t="shared" si="1"/>
        <v>114.35294117647059</v>
      </c>
      <c r="K17" s="25">
        <v>100</v>
      </c>
      <c r="L17" s="105">
        <f t="shared" si="2"/>
        <v>117.64705882352942</v>
      </c>
      <c r="M17" s="25">
        <v>97.2</v>
      </c>
      <c r="N17" s="35">
        <f>SUM(M17/$O17)*100</f>
        <v>114.35294117647059</v>
      </c>
      <c r="O17" s="41">
        <v>85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71.900000000000006</v>
      </c>
      <c r="E19" s="105">
        <f>SUM(D19/$F19)*100</f>
        <v>112.34375000000001</v>
      </c>
      <c r="F19" s="106">
        <v>64</v>
      </c>
      <c r="G19" s="101">
        <v>71.3</v>
      </c>
      <c r="H19" s="105">
        <f>SUM(G19/$O19)*100</f>
        <v>114.99999999999999</v>
      </c>
      <c r="I19" s="105">
        <v>70.3</v>
      </c>
      <c r="J19" s="105">
        <f>SUM(I19/$O19)*100</f>
        <v>113.38709677419354</v>
      </c>
      <c r="K19" s="25">
        <v>70.899999999999991</v>
      </c>
      <c r="L19" s="105">
        <f>SUM(K19/$O19)*100</f>
        <v>114.3548387096774</v>
      </c>
      <c r="M19" s="25">
        <v>71.5</v>
      </c>
      <c r="N19" s="35">
        <f>SUM(M19/$O19)*100</f>
        <v>115.3225806451613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4885</v>
      </c>
      <c r="E20" s="105">
        <f>SUM(D20/$F20)*100</f>
        <v>100.72164948453607</v>
      </c>
      <c r="F20" s="107">
        <v>4850</v>
      </c>
      <c r="G20" s="100">
        <v>4982</v>
      </c>
      <c r="H20" s="105">
        <f>SUM(G20/$O20)*100</f>
        <v>102.72164948453609</v>
      </c>
      <c r="I20" s="108">
        <v>5056</v>
      </c>
      <c r="J20" s="105">
        <f>SUM(I20/$O20)*100</f>
        <v>104.24742268041236</v>
      </c>
      <c r="K20" s="36">
        <v>5137</v>
      </c>
      <c r="L20" s="105">
        <f>SUM(K20/$O20)*100</f>
        <v>105.91752577319589</v>
      </c>
      <c r="M20" s="36">
        <v>5273</v>
      </c>
      <c r="N20" s="35">
        <f>SUM(M20/$O20)*100</f>
        <v>108.72164948453609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65.2</v>
      </c>
      <c r="E21" s="105">
        <f>SUM(D21/$F21)*100</f>
        <v>102.67716535433071</v>
      </c>
      <c r="F21" s="106">
        <v>63.5</v>
      </c>
      <c r="G21" s="101">
        <v>65.7</v>
      </c>
      <c r="H21" s="105">
        <f>SUM(G21/$O21)*100</f>
        <v>102.65625</v>
      </c>
      <c r="I21" s="105">
        <v>65.8</v>
      </c>
      <c r="J21" s="105">
        <f>SUM(I21/$O21)*100</f>
        <v>102.8125</v>
      </c>
      <c r="K21" s="25">
        <v>66</v>
      </c>
      <c r="L21" s="105">
        <f>SUM(K21/$O21)*100</f>
        <v>103.125</v>
      </c>
      <c r="M21" s="25">
        <v>67.800000000000011</v>
      </c>
      <c r="N21" s="35">
        <f>SUM(M21/$O21)*100</f>
        <v>105.93750000000001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449" priority="53" operator="between">
      <formula>$F5*0.9</formula>
      <formula>$F5</formula>
    </cfRule>
    <cfRule type="cellIs" dxfId="448" priority="54" operator="lessThan">
      <formula>$F5*0.9</formula>
    </cfRule>
    <cfRule type="cellIs" dxfId="447" priority="55" operator="greaterThan">
      <formula>$F5</formula>
    </cfRule>
  </conditionalFormatting>
  <conditionalFormatting sqref="D7">
    <cfRule type="cellIs" dxfId="446" priority="46" operator="between">
      <formula>$F7*0.9</formula>
      <formula>$F7</formula>
    </cfRule>
    <cfRule type="cellIs" dxfId="445" priority="47" operator="lessThan">
      <formula>$F7*0.9</formula>
    </cfRule>
    <cfRule type="cellIs" dxfId="444" priority="48" operator="greaterThan">
      <formula>$F7</formula>
    </cfRule>
  </conditionalFormatting>
  <conditionalFormatting sqref="D6">
    <cfRule type="cellIs" dxfId="443" priority="43" operator="between">
      <formula>$F6*0.9</formula>
      <formula>$F6</formula>
    </cfRule>
    <cfRule type="cellIs" dxfId="442" priority="44" operator="lessThan">
      <formula>$F6*0.9</formula>
    </cfRule>
    <cfRule type="cellIs" dxfId="441" priority="45" operator="greaterThan">
      <formula>$F6</formula>
    </cfRule>
  </conditionalFormatting>
  <conditionalFormatting sqref="D10">
    <cfRule type="cellIs" dxfId="440" priority="40" operator="between">
      <formula>$F10*0.9</formula>
      <formula>$F10</formula>
    </cfRule>
    <cfRule type="cellIs" dxfId="439" priority="41" operator="lessThan">
      <formula>$F10*0.9</formula>
    </cfRule>
    <cfRule type="cellIs" dxfId="438" priority="42" operator="greaterThan">
      <formula>$F10</formula>
    </cfRule>
  </conditionalFormatting>
  <conditionalFormatting sqref="D15">
    <cfRule type="cellIs" dxfId="437" priority="37" operator="between">
      <formula>$F15*0.9</formula>
      <formula>$F15</formula>
    </cfRule>
    <cfRule type="cellIs" dxfId="436" priority="38" operator="lessThan">
      <formula>$F15*0.9</formula>
    </cfRule>
    <cfRule type="cellIs" dxfId="435" priority="39" operator="greaterThan">
      <formula>$F15</formula>
    </cfRule>
  </conditionalFormatting>
  <conditionalFormatting sqref="D19">
    <cfRule type="cellIs" dxfId="434" priority="34" operator="between">
      <formula>$F19*0.9</formula>
      <formula>$F19</formula>
    </cfRule>
    <cfRule type="cellIs" dxfId="433" priority="35" operator="lessThan">
      <formula>$F19*0.9</formula>
    </cfRule>
    <cfRule type="cellIs" dxfId="432" priority="36" operator="greaterThan">
      <formula>$F19</formula>
    </cfRule>
  </conditionalFormatting>
  <conditionalFormatting sqref="D11">
    <cfRule type="cellIs" dxfId="431" priority="31" operator="between">
      <formula>$F11*0.9</formula>
      <formula>$F11</formula>
    </cfRule>
    <cfRule type="cellIs" dxfId="430" priority="32" operator="lessThan">
      <formula>$F11*0.9</formula>
    </cfRule>
    <cfRule type="cellIs" dxfId="429" priority="33" operator="greaterThan">
      <formula>$F11</formula>
    </cfRule>
  </conditionalFormatting>
  <conditionalFormatting sqref="D20">
    <cfRule type="cellIs" dxfId="428" priority="28" operator="between">
      <formula>$F20*0.9</formula>
      <formula>$F20</formula>
    </cfRule>
    <cfRule type="cellIs" dxfId="427" priority="29" operator="lessThan">
      <formula>$F20*0.9</formula>
    </cfRule>
    <cfRule type="cellIs" dxfId="426" priority="30" operator="greaterThan">
      <formula>$F20</formula>
    </cfRule>
  </conditionalFormatting>
  <conditionalFormatting sqref="D12">
    <cfRule type="cellIs" dxfId="425" priority="25" operator="between">
      <formula>$F12*0.9</formula>
      <formula>$F12</formula>
    </cfRule>
    <cfRule type="cellIs" dxfId="424" priority="26" operator="lessThan">
      <formula>$F12*0.9</formula>
    </cfRule>
    <cfRule type="cellIs" dxfId="423" priority="27" operator="greaterThan">
      <formula>$F12</formula>
    </cfRule>
  </conditionalFormatting>
  <conditionalFormatting sqref="D16">
    <cfRule type="cellIs" dxfId="422" priority="22" operator="between">
      <formula>$F16*0.9</formula>
      <formula>$F16</formula>
    </cfRule>
    <cfRule type="cellIs" dxfId="421" priority="23" operator="lessThan">
      <formula>$F16*0.9</formula>
    </cfRule>
    <cfRule type="cellIs" dxfId="420" priority="24" operator="greaterThan">
      <formula>$F16</formula>
    </cfRule>
  </conditionalFormatting>
  <conditionalFormatting sqref="D21">
    <cfRule type="cellIs" dxfId="419" priority="19" operator="between">
      <formula>$F21*0.9</formula>
      <formula>$F21</formula>
    </cfRule>
    <cfRule type="cellIs" dxfId="418" priority="20" operator="lessThan">
      <formula>$F21*0.9</formula>
    </cfRule>
    <cfRule type="cellIs" dxfId="417" priority="21" operator="greaterThan">
      <formula>$F21</formula>
    </cfRule>
  </conditionalFormatting>
  <conditionalFormatting sqref="G5 I5 K5 M5">
    <cfRule type="cellIs" dxfId="416" priority="74" operator="between">
      <formula>$O5*0.9</formula>
      <formula>$O5</formula>
    </cfRule>
    <cfRule type="cellIs" dxfId="415" priority="75" operator="lessThan">
      <formula>$O5*0.9</formula>
    </cfRule>
    <cfRule type="cellIs" dxfId="414" priority="76" operator="greaterThan">
      <formula>$O5</formula>
    </cfRule>
  </conditionalFormatting>
  <conditionalFormatting sqref="G6 I6 K6 M6">
    <cfRule type="cellIs" dxfId="413" priority="56" operator="between">
      <formula>$O6*0.9</formula>
      <formula>$O6</formula>
    </cfRule>
    <cfRule type="cellIs" dxfId="412" priority="57" operator="lessThan">
      <formula>$O6*0.9</formula>
    </cfRule>
    <cfRule type="cellIs" dxfId="411" priority="58" operator="greaterThan">
      <formula>$O6</formula>
    </cfRule>
  </conditionalFormatting>
  <conditionalFormatting sqref="G7 I7 K7 M7">
    <cfRule type="cellIs" dxfId="410" priority="16" operator="between">
      <formula>$O7*0.9</formula>
      <formula>$O7</formula>
    </cfRule>
    <cfRule type="cellIs" dxfId="409" priority="17" operator="lessThan">
      <formula>$O7*0.9</formula>
    </cfRule>
    <cfRule type="cellIs" dxfId="408" priority="18" operator="greaterThan">
      <formula>$O7</formula>
    </cfRule>
  </conditionalFormatting>
  <conditionalFormatting sqref="G8 I8 K8 M8">
    <cfRule type="cellIs" dxfId="407" priority="13" operator="between">
      <formula>$O8*0.9</formula>
      <formula>$O8</formula>
    </cfRule>
    <cfRule type="cellIs" dxfId="406" priority="14" operator="lessThan">
      <formula>$O8*0.9</formula>
    </cfRule>
    <cfRule type="cellIs" dxfId="405" priority="15" operator="greaterThan">
      <formula>$O8</formula>
    </cfRule>
  </conditionalFormatting>
  <conditionalFormatting sqref="G10 I10 K10 M10">
    <cfRule type="cellIs" dxfId="404" priority="71" operator="between">
      <formula>$O10*0.9</formula>
      <formula>$O10</formula>
    </cfRule>
    <cfRule type="cellIs" dxfId="403" priority="72" operator="lessThan">
      <formula>$O10*0.9</formula>
    </cfRule>
    <cfRule type="cellIs" dxfId="402" priority="73" operator="greaterThan">
      <formula>$O10</formula>
    </cfRule>
  </conditionalFormatting>
  <conditionalFormatting sqref="G11 I11 K11 M11">
    <cfRule type="cellIs" dxfId="401" priority="68" operator="between">
      <formula>$O11*0.9</formula>
      <formula>$O11</formula>
    </cfRule>
    <cfRule type="cellIs" dxfId="400" priority="69" operator="lessThan">
      <formula>$O11*0.9</formula>
    </cfRule>
    <cfRule type="cellIs" dxfId="399" priority="70" operator="greaterThan">
      <formula>$O11</formula>
    </cfRule>
  </conditionalFormatting>
  <conditionalFormatting sqref="G12 I12 K12 M12">
    <cfRule type="cellIs" dxfId="398" priority="50" operator="between">
      <formula>$O12*0.9</formula>
      <formula>$O12</formula>
    </cfRule>
    <cfRule type="cellIs" dxfId="397" priority="51" operator="lessThan">
      <formula>$O12*0.9</formula>
    </cfRule>
    <cfRule type="cellIs" dxfId="396" priority="52" operator="greaterThan">
      <formula>$O12</formula>
    </cfRule>
  </conditionalFormatting>
  <conditionalFormatting sqref="G13 I13 K13 M13">
    <cfRule type="cellIs" dxfId="395" priority="10" operator="between">
      <formula>$O13*0.9</formula>
      <formula>$O13</formula>
    </cfRule>
    <cfRule type="cellIs" dxfId="394" priority="11" operator="lessThan">
      <formula>$O13*0.9</formula>
    </cfRule>
    <cfRule type="cellIs" dxfId="393" priority="12" operator="greaterThan">
      <formula>$O13</formula>
    </cfRule>
  </conditionalFormatting>
  <conditionalFormatting sqref="G15 I15 K15 M15">
    <cfRule type="cellIs" dxfId="392" priority="65" operator="between">
      <formula>$O15*0.9</formula>
      <formula>$O15</formula>
    </cfRule>
    <cfRule type="cellIs" dxfId="391" priority="66" operator="lessThan">
      <formula>$O15*0.9</formula>
    </cfRule>
    <cfRule type="cellIs" dxfId="390" priority="67" operator="greaterThan">
      <formula>$O15</formula>
    </cfRule>
  </conditionalFormatting>
  <conditionalFormatting sqref="G16 I16 K16 M16">
    <cfRule type="cellIs" dxfId="389" priority="7" operator="between">
      <formula>$O16*0.9</formula>
      <formula>$O16</formula>
    </cfRule>
    <cfRule type="cellIs" dxfId="388" priority="8" operator="lessThan">
      <formula>$O16*0.9</formula>
    </cfRule>
    <cfRule type="cellIs" dxfId="387" priority="9" operator="greaterThan">
      <formula>$O16</formula>
    </cfRule>
  </conditionalFormatting>
  <conditionalFormatting sqref="G17 I17 K17 M17">
    <cfRule type="cellIs" dxfId="386" priority="4" operator="between">
      <formula>$O17*0.9</formula>
      <formula>$O17</formula>
    </cfRule>
    <cfRule type="cellIs" dxfId="385" priority="5" operator="lessThan">
      <formula>$O17*0.9</formula>
    </cfRule>
    <cfRule type="cellIs" dxfId="384" priority="6" operator="greaterThan">
      <formula>$O17</formula>
    </cfRule>
  </conditionalFormatting>
  <conditionalFormatting sqref="G19 I19 K19 M19">
    <cfRule type="cellIs" dxfId="383" priority="62" operator="between">
      <formula>$O19*0.9</formula>
      <formula>$O19</formula>
    </cfRule>
    <cfRule type="cellIs" dxfId="382" priority="63" operator="lessThan">
      <formula>$O19*0.9</formula>
    </cfRule>
    <cfRule type="cellIs" dxfId="381" priority="64" operator="greaterThan">
      <formula>$O19</formula>
    </cfRule>
  </conditionalFormatting>
  <conditionalFormatting sqref="G20 I20 K20 M20">
    <cfRule type="cellIs" dxfId="380" priority="59" operator="between">
      <formula>$O20*0.9</formula>
      <formula>$O20</formula>
    </cfRule>
    <cfRule type="cellIs" dxfId="379" priority="60" operator="lessThan">
      <formula>$O20*0.9</formula>
    </cfRule>
    <cfRule type="cellIs" dxfId="378" priority="61" operator="greaterThan">
      <formula>$O20</formula>
    </cfRule>
  </conditionalFormatting>
  <conditionalFormatting sqref="G21 I21 K21 M21">
    <cfRule type="cellIs" dxfId="377" priority="1" operator="between">
      <formula>$O21*0.9</formula>
      <formula>$O21</formula>
    </cfRule>
    <cfRule type="cellIs" dxfId="376" priority="2" operator="lessThan">
      <formula>$O21*0.9</formula>
    </cfRule>
    <cfRule type="cellIs" dxfId="3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J28" sqref="J2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20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</v>
      </c>
      <c r="E5" s="105">
        <f>SUM(D5/$F5)*100</f>
        <v>106.9767441860465</v>
      </c>
      <c r="F5" s="106">
        <v>86</v>
      </c>
      <c r="G5" s="101">
        <v>92.5</v>
      </c>
      <c r="H5" s="105">
        <f>SUM(G5/$O5)*100</f>
        <v>108.8235294117647</v>
      </c>
      <c r="I5" s="105">
        <v>92</v>
      </c>
      <c r="J5" s="105">
        <f>SUM(I5/$O5)*100</f>
        <v>108.23529411764706</v>
      </c>
      <c r="K5" s="25">
        <v>93.4</v>
      </c>
      <c r="L5" s="105">
        <f>SUM(K5/$O5)*100</f>
        <v>109.88235294117648</v>
      </c>
      <c r="M5" s="25">
        <v>95.5</v>
      </c>
      <c r="N5" s="35">
        <f>SUM(M5/$O5)*100</f>
        <v>112.35294117647059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7886</v>
      </c>
      <c r="E6" s="105">
        <f>SUM(D6/$F6)*100</f>
        <v>100.45859872611464</v>
      </c>
      <c r="F6" s="107">
        <v>7850</v>
      </c>
      <c r="G6" s="100">
        <v>9161</v>
      </c>
      <c r="H6" s="105">
        <f>SUM(G6/$O6)*100</f>
        <v>130.87142857142857</v>
      </c>
      <c r="I6" s="108">
        <v>9753</v>
      </c>
      <c r="J6" s="105">
        <f>SUM(I6/$O6)*100</f>
        <v>139.32857142857142</v>
      </c>
      <c r="K6" s="36">
        <v>10347</v>
      </c>
      <c r="L6" s="105">
        <f>SUM(K6/$O6)*100</f>
        <v>147.81428571428572</v>
      </c>
      <c r="M6" s="36">
        <v>10331</v>
      </c>
      <c r="N6" s="35">
        <f>SUM(M6/$O6)*100</f>
        <v>147.58571428571429</v>
      </c>
      <c r="O6" s="42">
        <v>7000</v>
      </c>
      <c r="Q6" s="1"/>
    </row>
    <row r="7" spans="3:17" ht="20.100000000000001" customHeight="1" x14ac:dyDescent="0.25">
      <c r="C7" s="28" t="s">
        <v>11</v>
      </c>
      <c r="D7" s="25">
        <v>84.8</v>
      </c>
      <c r="E7" s="105">
        <f>SUM(D7/$F7)*100</f>
        <v>100.95238095238095</v>
      </c>
      <c r="F7" s="109">
        <v>84</v>
      </c>
      <c r="G7" s="101">
        <v>88.4</v>
      </c>
      <c r="H7" s="105">
        <f>SUM(G7/$O7)*100</f>
        <v>107.15151515151516</v>
      </c>
      <c r="I7" s="105">
        <v>90.3</v>
      </c>
      <c r="J7" s="105">
        <f>SUM(I7/$O7)*100</f>
        <v>109.45454545454545</v>
      </c>
      <c r="K7" s="25">
        <v>93.4</v>
      </c>
      <c r="L7" s="105">
        <f>SUM(K7/$O7)*100</f>
        <v>113.2121212121212</v>
      </c>
      <c r="M7" s="25">
        <v>95.8</v>
      </c>
      <c r="N7" s="35">
        <f>SUM(M7/$O7)*100</f>
        <v>116.12121212121211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79</v>
      </c>
      <c r="H8" s="105">
        <f>SUM(G8/$O8)*100</f>
        <v>125.39682539682539</v>
      </c>
      <c r="I8" s="105">
        <v>79.7</v>
      </c>
      <c r="J8" s="105">
        <f>SUM(I8/$O8)*100</f>
        <v>126.50793650793651</v>
      </c>
      <c r="K8" s="25">
        <v>83.6</v>
      </c>
      <c r="L8" s="105">
        <f>SUM(K8/$O8)*100</f>
        <v>132.69841269841268</v>
      </c>
      <c r="M8" s="25">
        <v>85.3</v>
      </c>
      <c r="N8" s="35">
        <f>SUM(M8/$O8)*100</f>
        <v>135.39682539682539</v>
      </c>
      <c r="O8" s="41">
        <v>63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88.9</v>
      </c>
      <c r="E10" s="105">
        <f>SUM(D10/$F10)*100</f>
        <v>118.53333333333333</v>
      </c>
      <c r="F10" s="106">
        <v>75</v>
      </c>
      <c r="G10" s="101">
        <v>86.5</v>
      </c>
      <c r="H10" s="105">
        <f>SUM(G10/$O10)*100</f>
        <v>106.79012345679013</v>
      </c>
      <c r="I10" s="105">
        <v>85</v>
      </c>
      <c r="J10" s="105">
        <f>SUM(I10/$O10)*100</f>
        <v>104.93827160493827</v>
      </c>
      <c r="K10" s="25">
        <v>87.1</v>
      </c>
      <c r="L10" s="105">
        <f>SUM(K10/$O10)*100</f>
        <v>107.53086419753086</v>
      </c>
      <c r="M10" s="25">
        <v>100</v>
      </c>
      <c r="N10" s="35">
        <f>SUM(M10/$O10)*100</f>
        <v>123.45679012345678</v>
      </c>
      <c r="O10" s="41">
        <v>81</v>
      </c>
      <c r="Q10" s="1"/>
    </row>
    <row r="11" spans="3:17" ht="20.100000000000001" customHeight="1" x14ac:dyDescent="0.25">
      <c r="C11" s="28" t="s">
        <v>3</v>
      </c>
      <c r="D11" s="36">
        <v>7263</v>
      </c>
      <c r="E11" s="105">
        <f>SUM(D11/$F11)*100</f>
        <v>106.02919708029196</v>
      </c>
      <c r="F11" s="107">
        <v>6850</v>
      </c>
      <c r="G11" s="100">
        <v>8016</v>
      </c>
      <c r="H11" s="105">
        <f>SUM(G11/$O11)*100</f>
        <v>119.64179104477613</v>
      </c>
      <c r="I11" s="108">
        <v>8006</v>
      </c>
      <c r="J11" s="105">
        <f>SUM(I11/$O11)*100</f>
        <v>119.49253731343283</v>
      </c>
      <c r="K11" s="36">
        <v>8529</v>
      </c>
      <c r="L11" s="105">
        <f>SUM(K11/$O11)*100</f>
        <v>127.29850746268656</v>
      </c>
      <c r="M11" s="36">
        <v>8627</v>
      </c>
      <c r="N11" s="35">
        <f>SUM(M11/$O11)*100</f>
        <v>128.76119402985074</v>
      </c>
      <c r="O11" s="42">
        <v>6700</v>
      </c>
      <c r="Q11" s="1"/>
    </row>
    <row r="12" spans="3:17" ht="20.100000000000001" customHeight="1" x14ac:dyDescent="0.25">
      <c r="C12" s="28" t="s">
        <v>11</v>
      </c>
      <c r="D12" s="25">
        <v>93</v>
      </c>
      <c r="E12" s="105">
        <f>SUM(D12/$F12)*100</f>
        <v>120.77922077922079</v>
      </c>
      <c r="F12" s="106">
        <v>77</v>
      </c>
      <c r="G12" s="101">
        <v>92.7</v>
      </c>
      <c r="H12" s="105">
        <f>SUM(G12/$O12)*100</f>
        <v>118.84615384615384</v>
      </c>
      <c r="I12" s="105">
        <v>91.7</v>
      </c>
      <c r="J12" s="25">
        <f>SUM(I12/$O12)*100</f>
        <v>117.56410256410257</v>
      </c>
      <c r="K12" s="25">
        <v>90.4</v>
      </c>
      <c r="L12" s="105">
        <f>SUM(K12/$O12)*100</f>
        <v>115.89743589743591</v>
      </c>
      <c r="M12" s="25">
        <v>92.100000000000009</v>
      </c>
      <c r="N12" s="35">
        <f>SUM(M12/$O12)*100</f>
        <v>118.07692307692308</v>
      </c>
      <c r="O12" s="41">
        <v>78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81.3</v>
      </c>
      <c r="H13" s="105">
        <f>SUM(G13/$O13)*100</f>
        <v>125.07692307692307</v>
      </c>
      <c r="I13" s="105">
        <v>77.3</v>
      </c>
      <c r="J13" s="105">
        <f>SUM(I13/$O13)*100</f>
        <v>118.92307692307691</v>
      </c>
      <c r="K13" s="25">
        <v>80</v>
      </c>
      <c r="L13" s="105">
        <f>SUM(K13/$O13)*100</f>
        <v>123.07692307692308</v>
      </c>
      <c r="M13" s="25">
        <v>70</v>
      </c>
      <c r="N13" s="35">
        <f>SUM(M13/$O13)*100</f>
        <v>107.69230769230769</v>
      </c>
      <c r="O13" s="41">
        <v>65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78.2</v>
      </c>
      <c r="E15" s="105">
        <f>SUM(D15/$F15)*100</f>
        <v>102.89473684210526</v>
      </c>
      <c r="F15" s="106">
        <v>76</v>
      </c>
      <c r="G15" s="101">
        <v>84.7</v>
      </c>
      <c r="H15" s="105">
        <f>SUM(G15/$O15)*100</f>
        <v>112.93333333333334</v>
      </c>
      <c r="I15" s="105">
        <v>85.8</v>
      </c>
      <c r="J15" s="105">
        <f>SUM(I15/$O15)*100</f>
        <v>114.39999999999999</v>
      </c>
      <c r="K15" s="25">
        <v>84.8</v>
      </c>
      <c r="L15" s="105">
        <f>SUM(K15/$O15)*100</f>
        <v>113.06666666666668</v>
      </c>
      <c r="M15" s="25">
        <v>85.1</v>
      </c>
      <c r="N15" s="35">
        <f>SUM(M15/$O15)*100</f>
        <v>113.46666666666665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76.8</v>
      </c>
      <c r="E16" s="105">
        <f>SUM(D16/$F16)*100</f>
        <v>111.30434782608695</v>
      </c>
      <c r="F16" s="106">
        <v>69</v>
      </c>
      <c r="G16" s="111">
        <v>80.2</v>
      </c>
      <c r="H16" s="105">
        <f t="shared" ref="H16:H17" si="0">SUM(G16/$O16)*100</f>
        <v>116.23188405797103</v>
      </c>
      <c r="I16" s="105">
        <v>76.599999999999994</v>
      </c>
      <c r="J16" s="105">
        <f t="shared" ref="J16:J17" si="1">SUM(I16/$O16)*100</f>
        <v>111.01449275362319</v>
      </c>
      <c r="K16" s="25">
        <v>77.2</v>
      </c>
      <c r="L16" s="105">
        <f t="shared" ref="L16:L17" si="2">SUM(K16/$O16)*100</f>
        <v>111.8840579710145</v>
      </c>
      <c r="M16" s="25">
        <v>81</v>
      </c>
      <c r="N16" s="35">
        <f>SUM(M16/$O16)*100</f>
        <v>117.39130434782609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93.8</v>
      </c>
      <c r="H17" s="105">
        <f t="shared" si="0"/>
        <v>124.73404255319147</v>
      </c>
      <c r="I17" s="105">
        <v>95.199999999999989</v>
      </c>
      <c r="J17" s="105">
        <f t="shared" si="1"/>
        <v>126.59574468085104</v>
      </c>
      <c r="K17" s="25">
        <v>97.8</v>
      </c>
      <c r="L17" s="105">
        <f t="shared" si="2"/>
        <v>130.05319148936169</v>
      </c>
      <c r="M17" s="25">
        <v>98.6</v>
      </c>
      <c r="N17" s="35">
        <f>SUM(M17/$O17)*100</f>
        <v>131.11702127659572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</v>
      </c>
      <c r="E19" s="105">
        <f>SUM(D19/$F19)*100</f>
        <v>104.6875</v>
      </c>
      <c r="F19" s="106">
        <v>64</v>
      </c>
      <c r="G19" s="101">
        <v>66.599999999999994</v>
      </c>
      <c r="H19" s="105">
        <f>SUM(G19/$O19)*100</f>
        <v>105.71428571428572</v>
      </c>
      <c r="I19" s="105">
        <v>65.7</v>
      </c>
      <c r="J19" s="105">
        <f>SUM(I19/$O19)*100</f>
        <v>104.28571428571429</v>
      </c>
      <c r="K19" s="25">
        <v>66.5</v>
      </c>
      <c r="L19" s="105">
        <f>SUM(K19/$O19)*100</f>
        <v>105.55555555555556</v>
      </c>
      <c r="M19" s="25">
        <v>67.2</v>
      </c>
      <c r="N19" s="35">
        <f>SUM(M19/$O19)*100</f>
        <v>106.66666666666667</v>
      </c>
      <c r="O19" s="41">
        <v>63</v>
      </c>
      <c r="Q19" s="1"/>
    </row>
    <row r="20" spans="3:17" ht="20.100000000000001" customHeight="1" x14ac:dyDescent="0.25">
      <c r="C20" s="28" t="s">
        <v>3</v>
      </c>
      <c r="D20" s="36">
        <v>5129</v>
      </c>
      <c r="E20" s="105">
        <f>SUM(D20/$F20)*100</f>
        <v>105.75257731958763</v>
      </c>
      <c r="F20" s="107">
        <v>4850</v>
      </c>
      <c r="G20" s="100">
        <v>5113</v>
      </c>
      <c r="H20" s="105">
        <f>SUM(G20/$O20)*100</f>
        <v>105.42268041237112</v>
      </c>
      <c r="I20" s="108">
        <v>5128</v>
      </c>
      <c r="J20" s="105">
        <f>SUM(I20/$O20)*100</f>
        <v>105.73195876288659</v>
      </c>
      <c r="K20" s="36">
        <v>5166</v>
      </c>
      <c r="L20" s="105">
        <f>SUM(K20/$O20)*100</f>
        <v>106.51546391752578</v>
      </c>
      <c r="M20" s="36">
        <v>5211</v>
      </c>
      <c r="N20" s="35">
        <f>SUM(M20/$O20)*100</f>
        <v>107.44329896907216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65.8</v>
      </c>
      <c r="E21" s="105">
        <f>SUM(D21/$F21)*100</f>
        <v>109.66666666666667</v>
      </c>
      <c r="F21" s="106">
        <v>60</v>
      </c>
      <c r="G21" s="101">
        <v>65.8</v>
      </c>
      <c r="H21" s="105">
        <f>SUM(G21/$O21)*100</f>
        <v>106.12903225806451</v>
      </c>
      <c r="I21" s="105">
        <v>64.099999999999994</v>
      </c>
      <c r="J21" s="105">
        <f>SUM(I21/$O21)*100</f>
        <v>103.38709677419354</v>
      </c>
      <c r="K21" s="25">
        <v>64.600000000000009</v>
      </c>
      <c r="L21" s="105">
        <f>SUM(K21/$O21)*100</f>
        <v>104.19354838709678</v>
      </c>
      <c r="M21" s="25">
        <v>64.900000000000006</v>
      </c>
      <c r="N21" s="35">
        <f>SUM(M21/$O21)*100</f>
        <v>104.67741935483872</v>
      </c>
      <c r="O21" s="41">
        <v>62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74" priority="53" operator="between">
      <formula>$F5*0.9</formula>
      <formula>$F5</formula>
    </cfRule>
    <cfRule type="cellIs" dxfId="373" priority="54" operator="lessThan">
      <formula>$F5*0.9</formula>
    </cfRule>
    <cfRule type="cellIs" dxfId="372" priority="55" operator="greaterThan">
      <formula>$F5</formula>
    </cfRule>
  </conditionalFormatting>
  <conditionalFormatting sqref="D7">
    <cfRule type="cellIs" dxfId="371" priority="46" operator="between">
      <formula>$F7*0.9</formula>
      <formula>$F7</formula>
    </cfRule>
    <cfRule type="cellIs" dxfId="370" priority="47" operator="lessThan">
      <formula>$F7*0.9</formula>
    </cfRule>
    <cfRule type="cellIs" dxfId="369" priority="48" operator="greaterThan">
      <formula>$F7</formula>
    </cfRule>
  </conditionalFormatting>
  <conditionalFormatting sqref="D6">
    <cfRule type="cellIs" dxfId="368" priority="43" operator="between">
      <formula>$F6*0.9</formula>
      <formula>$F6</formula>
    </cfRule>
    <cfRule type="cellIs" dxfId="367" priority="44" operator="lessThan">
      <formula>$F6*0.9</formula>
    </cfRule>
    <cfRule type="cellIs" dxfId="366" priority="45" operator="greaterThan">
      <formula>$F6</formula>
    </cfRule>
  </conditionalFormatting>
  <conditionalFormatting sqref="D10">
    <cfRule type="cellIs" dxfId="365" priority="40" operator="between">
      <formula>$F10*0.9</formula>
      <formula>$F10</formula>
    </cfRule>
    <cfRule type="cellIs" dxfId="364" priority="41" operator="lessThan">
      <formula>$F10*0.9</formula>
    </cfRule>
    <cfRule type="cellIs" dxfId="363" priority="42" operator="greaterThan">
      <formula>$F10</formula>
    </cfRule>
  </conditionalFormatting>
  <conditionalFormatting sqref="D15">
    <cfRule type="cellIs" dxfId="362" priority="37" operator="between">
      <formula>$F15*0.9</formula>
      <formula>$F15</formula>
    </cfRule>
    <cfRule type="cellIs" dxfId="361" priority="38" operator="lessThan">
      <formula>$F15*0.9</formula>
    </cfRule>
    <cfRule type="cellIs" dxfId="360" priority="39" operator="greaterThan">
      <formula>$F15</formula>
    </cfRule>
  </conditionalFormatting>
  <conditionalFormatting sqref="D19">
    <cfRule type="cellIs" dxfId="359" priority="34" operator="between">
      <formula>$F19*0.9</formula>
      <formula>$F19</formula>
    </cfRule>
    <cfRule type="cellIs" dxfId="358" priority="35" operator="lessThan">
      <formula>$F19*0.9</formula>
    </cfRule>
    <cfRule type="cellIs" dxfId="357" priority="36" operator="greaterThan">
      <formula>$F19</formula>
    </cfRule>
  </conditionalFormatting>
  <conditionalFormatting sqref="D11">
    <cfRule type="cellIs" dxfId="356" priority="31" operator="between">
      <formula>$F11*0.9</formula>
      <formula>$F11</formula>
    </cfRule>
    <cfRule type="cellIs" dxfId="355" priority="32" operator="lessThan">
      <formula>$F11*0.9</formula>
    </cfRule>
    <cfRule type="cellIs" dxfId="354" priority="33" operator="greaterThan">
      <formula>$F11</formula>
    </cfRule>
  </conditionalFormatting>
  <conditionalFormatting sqref="D20">
    <cfRule type="cellIs" dxfId="353" priority="28" operator="between">
      <formula>$F20*0.9</formula>
      <formula>$F20</formula>
    </cfRule>
    <cfRule type="cellIs" dxfId="352" priority="29" operator="lessThan">
      <formula>$F20*0.9</formula>
    </cfRule>
    <cfRule type="cellIs" dxfId="351" priority="30" operator="greaterThan">
      <formula>$F20</formula>
    </cfRule>
  </conditionalFormatting>
  <conditionalFormatting sqref="D12">
    <cfRule type="cellIs" dxfId="350" priority="25" operator="between">
      <formula>$F12*0.9</formula>
      <formula>$F12</formula>
    </cfRule>
    <cfRule type="cellIs" dxfId="349" priority="26" operator="lessThan">
      <formula>$F12*0.9</formula>
    </cfRule>
    <cfRule type="cellIs" dxfId="348" priority="27" operator="greaterThan">
      <formula>$F12</formula>
    </cfRule>
  </conditionalFormatting>
  <conditionalFormatting sqref="D16">
    <cfRule type="cellIs" dxfId="347" priority="22" operator="between">
      <formula>$F16*0.9</formula>
      <formula>$F16</formula>
    </cfRule>
    <cfRule type="cellIs" dxfId="346" priority="23" operator="lessThan">
      <formula>$F16*0.9</formula>
    </cfRule>
    <cfRule type="cellIs" dxfId="345" priority="24" operator="greaterThan">
      <formula>$F16</formula>
    </cfRule>
  </conditionalFormatting>
  <conditionalFormatting sqref="D21">
    <cfRule type="cellIs" dxfId="344" priority="19" operator="between">
      <formula>$F21*0.9</formula>
      <formula>$F21</formula>
    </cfRule>
    <cfRule type="cellIs" dxfId="343" priority="20" operator="lessThan">
      <formula>$F21*0.9</formula>
    </cfRule>
    <cfRule type="cellIs" dxfId="342" priority="21" operator="greaterThan">
      <formula>$F21</formula>
    </cfRule>
  </conditionalFormatting>
  <conditionalFormatting sqref="G5 I5 K5 M5">
    <cfRule type="cellIs" dxfId="341" priority="74" operator="between">
      <formula>$O5*0.9</formula>
      <formula>$O5</formula>
    </cfRule>
    <cfRule type="cellIs" dxfId="340" priority="75" operator="lessThan">
      <formula>$O5*0.9</formula>
    </cfRule>
    <cfRule type="cellIs" dxfId="339" priority="76" operator="greaterThan">
      <formula>$O5</formula>
    </cfRule>
  </conditionalFormatting>
  <conditionalFormatting sqref="G6 I6 K6 M6">
    <cfRule type="cellIs" dxfId="338" priority="56" operator="between">
      <formula>$O6*0.9</formula>
      <formula>$O6</formula>
    </cfRule>
    <cfRule type="cellIs" dxfId="337" priority="57" operator="lessThan">
      <formula>$O6*0.9</formula>
    </cfRule>
    <cfRule type="cellIs" dxfId="336" priority="58" operator="greaterThan">
      <formula>$O6</formula>
    </cfRule>
  </conditionalFormatting>
  <conditionalFormatting sqref="G7 I7 K7 M7">
    <cfRule type="cellIs" dxfId="335" priority="16" operator="between">
      <formula>$O7*0.9</formula>
      <formula>$O7</formula>
    </cfRule>
    <cfRule type="cellIs" dxfId="334" priority="17" operator="lessThan">
      <formula>$O7*0.9</formula>
    </cfRule>
    <cfRule type="cellIs" dxfId="333" priority="18" operator="greaterThan">
      <formula>$O7</formula>
    </cfRule>
  </conditionalFormatting>
  <conditionalFormatting sqref="G8 I8 K8 M8">
    <cfRule type="cellIs" dxfId="332" priority="13" operator="between">
      <formula>$O8*0.9</formula>
      <formula>$O8</formula>
    </cfRule>
    <cfRule type="cellIs" dxfId="331" priority="14" operator="lessThan">
      <formula>$O8*0.9</formula>
    </cfRule>
    <cfRule type="cellIs" dxfId="330" priority="15" operator="greaterThan">
      <formula>$O8</formula>
    </cfRule>
  </conditionalFormatting>
  <conditionalFormatting sqref="G10 I10 K10 M10">
    <cfRule type="cellIs" dxfId="329" priority="71" operator="between">
      <formula>$O10*0.9</formula>
      <formula>$O10</formula>
    </cfRule>
    <cfRule type="cellIs" dxfId="328" priority="72" operator="lessThan">
      <formula>$O10*0.9</formula>
    </cfRule>
    <cfRule type="cellIs" dxfId="327" priority="73" operator="greaterThan">
      <formula>$O10</formula>
    </cfRule>
  </conditionalFormatting>
  <conditionalFormatting sqref="G11 I11 K11 M11">
    <cfRule type="cellIs" dxfId="326" priority="68" operator="between">
      <formula>$O11*0.9</formula>
      <formula>$O11</formula>
    </cfRule>
    <cfRule type="cellIs" dxfId="325" priority="69" operator="lessThan">
      <formula>$O11*0.9</formula>
    </cfRule>
    <cfRule type="cellIs" dxfId="324" priority="70" operator="greaterThan">
      <formula>$O11</formula>
    </cfRule>
  </conditionalFormatting>
  <conditionalFormatting sqref="G12 I12 K12 M12">
    <cfRule type="cellIs" dxfId="323" priority="50" operator="between">
      <formula>$O12*0.9</formula>
      <formula>$O12</formula>
    </cfRule>
    <cfRule type="cellIs" dxfId="322" priority="51" operator="lessThan">
      <formula>$O12*0.9</formula>
    </cfRule>
    <cfRule type="cellIs" dxfId="321" priority="52" operator="greaterThan">
      <formula>$O12</formula>
    </cfRule>
  </conditionalFormatting>
  <conditionalFormatting sqref="G13 I13 K13 M13">
    <cfRule type="cellIs" dxfId="320" priority="10" operator="between">
      <formula>$O13*0.9</formula>
      <formula>$O13</formula>
    </cfRule>
    <cfRule type="cellIs" dxfId="319" priority="11" operator="lessThan">
      <formula>$O13*0.9</formula>
    </cfRule>
    <cfRule type="cellIs" dxfId="318" priority="12" operator="greaterThan">
      <formula>$O13</formula>
    </cfRule>
  </conditionalFormatting>
  <conditionalFormatting sqref="G15 I15 K15 M15">
    <cfRule type="cellIs" dxfId="317" priority="65" operator="between">
      <formula>$O15*0.9</formula>
      <formula>$O15</formula>
    </cfRule>
    <cfRule type="cellIs" dxfId="316" priority="66" operator="lessThan">
      <formula>$O15*0.9</formula>
    </cfRule>
    <cfRule type="cellIs" dxfId="315" priority="67" operator="greaterThan">
      <formula>$O15</formula>
    </cfRule>
  </conditionalFormatting>
  <conditionalFormatting sqref="G16 I16 K16 M16">
    <cfRule type="cellIs" dxfId="314" priority="7" operator="between">
      <formula>$O16*0.9</formula>
      <formula>$O16</formula>
    </cfRule>
    <cfRule type="cellIs" dxfId="313" priority="8" operator="lessThan">
      <formula>$O16*0.9</formula>
    </cfRule>
    <cfRule type="cellIs" dxfId="312" priority="9" operator="greaterThan">
      <formula>$O16</formula>
    </cfRule>
  </conditionalFormatting>
  <conditionalFormatting sqref="G17 I17 K17 M17">
    <cfRule type="cellIs" dxfId="311" priority="4" operator="between">
      <formula>$O17*0.9</formula>
      <formula>$O17</formula>
    </cfRule>
    <cfRule type="cellIs" dxfId="310" priority="5" operator="lessThan">
      <formula>$O17*0.9</formula>
    </cfRule>
    <cfRule type="cellIs" dxfId="309" priority="6" operator="greaterThan">
      <formula>$O17</formula>
    </cfRule>
  </conditionalFormatting>
  <conditionalFormatting sqref="G19 I19 K19 M19">
    <cfRule type="cellIs" dxfId="308" priority="62" operator="between">
      <formula>$O19*0.9</formula>
      <formula>$O19</formula>
    </cfRule>
    <cfRule type="cellIs" dxfId="307" priority="63" operator="lessThan">
      <formula>$O19*0.9</formula>
    </cfRule>
    <cfRule type="cellIs" dxfId="306" priority="64" operator="greaterThan">
      <formula>$O19</formula>
    </cfRule>
  </conditionalFormatting>
  <conditionalFormatting sqref="G20 I20 K20 M20">
    <cfRule type="cellIs" dxfId="305" priority="59" operator="between">
      <formula>$O20*0.9</formula>
      <formula>$O20</formula>
    </cfRule>
    <cfRule type="cellIs" dxfId="304" priority="60" operator="lessThan">
      <formula>$O20*0.9</formula>
    </cfRule>
    <cfRule type="cellIs" dxfId="303" priority="61" operator="greaterThan">
      <formula>$O20</formula>
    </cfRule>
  </conditionalFormatting>
  <conditionalFormatting sqref="G21 I21 K21 M21">
    <cfRule type="cellIs" dxfId="302" priority="1" operator="between">
      <formula>$O21*0.9</formula>
      <formula>$O21</formula>
    </cfRule>
    <cfRule type="cellIs" dxfId="301" priority="2" operator="lessThan">
      <formula>$O21*0.9</formula>
    </cfRule>
    <cfRule type="cellIs" dxfId="30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21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91.4</v>
      </c>
      <c r="E5" s="105">
        <f>SUM(D5/$F5)*100</f>
        <v>111.46341463414635</v>
      </c>
      <c r="F5" s="106">
        <v>82</v>
      </c>
      <c r="G5" s="101">
        <v>92.5</v>
      </c>
      <c r="H5" s="105">
        <f>SUM(G5/$O5)*100</f>
        <v>111.44578313253012</v>
      </c>
      <c r="I5" s="105">
        <v>92.300000000000011</v>
      </c>
      <c r="J5" s="105">
        <f>SUM(I5/$O5)*100</f>
        <v>111.20481927710846</v>
      </c>
      <c r="K5" s="25">
        <v>88.7</v>
      </c>
      <c r="L5" s="105">
        <f>SUM(K5/$O5)*100</f>
        <v>106.86746987951807</v>
      </c>
      <c r="M5" s="25">
        <v>85.8</v>
      </c>
      <c r="N5" s="35">
        <f>SUM(M5/$O5)*100</f>
        <v>103.37349397590361</v>
      </c>
      <c r="O5" s="40">
        <v>83</v>
      </c>
      <c r="Q5" s="1"/>
    </row>
    <row r="6" spans="3:17" ht="20.100000000000001" customHeight="1" x14ac:dyDescent="0.25">
      <c r="C6" s="28" t="s">
        <v>3</v>
      </c>
      <c r="D6" s="36">
        <v>10384</v>
      </c>
      <c r="E6" s="105">
        <f>SUM(D6/$F6)*100</f>
        <v>132.28025477707007</v>
      </c>
      <c r="F6" s="107">
        <v>7850</v>
      </c>
      <c r="G6" s="100">
        <v>10327</v>
      </c>
      <c r="H6" s="105">
        <f>SUM(G6/$O6)*100</f>
        <v>114.74444444444445</v>
      </c>
      <c r="I6" s="108">
        <v>9050</v>
      </c>
      <c r="J6" s="105">
        <f>SUM(I6/$O6)*100</f>
        <v>100.55555555555556</v>
      </c>
      <c r="K6" s="36">
        <v>7107</v>
      </c>
      <c r="L6" s="105">
        <f>SUM(K6/$O6)*100</f>
        <v>78.966666666666669</v>
      </c>
      <c r="M6" s="36">
        <v>5955</v>
      </c>
      <c r="N6" s="35">
        <f>SUM(M6/$O6)*100</f>
        <v>66.166666666666657</v>
      </c>
      <c r="O6" s="42">
        <v>9000</v>
      </c>
      <c r="Q6" s="1"/>
    </row>
    <row r="7" spans="3:17" ht="20.100000000000001" customHeight="1" x14ac:dyDescent="0.25">
      <c r="C7" s="28" t="s">
        <v>11</v>
      </c>
      <c r="D7" s="25">
        <v>83.3</v>
      </c>
      <c r="E7" s="105">
        <f>SUM(D7/$F7)*100</f>
        <v>106.7948717948718</v>
      </c>
      <c r="F7" s="109">
        <v>78</v>
      </c>
      <c r="G7" s="101">
        <v>86.5</v>
      </c>
      <c r="H7" s="105">
        <f>SUM(G7/$O7)*100</f>
        <v>108.125</v>
      </c>
      <c r="I7" s="105">
        <v>86.1</v>
      </c>
      <c r="J7" s="105">
        <f>SUM(I7/$O7)*100</f>
        <v>107.625</v>
      </c>
      <c r="K7" s="25">
        <v>85.5</v>
      </c>
      <c r="L7" s="105">
        <f>SUM(K7/$O7)*100</f>
        <v>106.87500000000001</v>
      </c>
      <c r="M7" s="25">
        <v>84.2</v>
      </c>
      <c r="N7" s="35">
        <f>SUM(M7/$O7)*100</f>
        <v>105.25</v>
      </c>
      <c r="O7" s="41">
        <v>80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93.8</v>
      </c>
      <c r="H8" s="105">
        <f>SUM(G8/$O8)*100</f>
        <v>134</v>
      </c>
      <c r="I8" s="105">
        <v>92.9</v>
      </c>
      <c r="J8" s="105">
        <f>SUM(I8/$O8)*100</f>
        <v>132.71428571428572</v>
      </c>
      <c r="K8" s="25">
        <v>93.5</v>
      </c>
      <c r="L8" s="105">
        <f>SUM(K8/$O8)*100</f>
        <v>133.57142857142856</v>
      </c>
      <c r="M8" s="25">
        <v>94.699999999999989</v>
      </c>
      <c r="N8" s="35">
        <f>SUM(M8/$O8)*100</f>
        <v>135.28571428571428</v>
      </c>
      <c r="O8" s="41">
        <v>70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90.2</v>
      </c>
      <c r="E10" s="105">
        <f>SUM(D10/$F10)*100</f>
        <v>128.85714285714286</v>
      </c>
      <c r="F10" s="106">
        <v>70</v>
      </c>
      <c r="G10" s="101">
        <v>90</v>
      </c>
      <c r="H10" s="105">
        <f>SUM(G10/$O10)*100</f>
        <v>116.88311688311688</v>
      </c>
      <c r="I10" s="105">
        <v>91.3</v>
      </c>
      <c r="J10" s="105">
        <f>SUM(I10/$O10)*100</f>
        <v>118.57142857142857</v>
      </c>
      <c r="K10" s="25">
        <v>89.7</v>
      </c>
      <c r="L10" s="105">
        <f>SUM(K10/$O10)*100</f>
        <v>116.49350649350649</v>
      </c>
      <c r="M10" s="25">
        <v>95</v>
      </c>
      <c r="N10" s="35">
        <f>SUM(M10/$O10)*100</f>
        <v>123.37662337662339</v>
      </c>
      <c r="O10" s="41">
        <v>77</v>
      </c>
      <c r="Q10" s="1"/>
    </row>
    <row r="11" spans="3:17" ht="20.100000000000001" customHeight="1" x14ac:dyDescent="0.25">
      <c r="C11" s="28" t="s">
        <v>3</v>
      </c>
      <c r="D11" s="36">
        <v>10057</v>
      </c>
      <c r="E11" s="105">
        <f>SUM(D11/$F11)*100</f>
        <v>146.81751824817516</v>
      </c>
      <c r="F11" s="107">
        <v>6850</v>
      </c>
      <c r="G11" s="100">
        <v>10041</v>
      </c>
      <c r="H11" s="105">
        <f>SUM(G11/$O11)*100</f>
        <v>125.5125</v>
      </c>
      <c r="I11" s="108">
        <v>10916</v>
      </c>
      <c r="J11" s="105">
        <f>SUM(I11/$O11)*100</f>
        <v>136.45000000000002</v>
      </c>
      <c r="K11" s="36">
        <v>10662</v>
      </c>
      <c r="L11" s="105">
        <f>SUM(K11/$O11)*100</f>
        <v>133.27500000000001</v>
      </c>
      <c r="M11" s="36">
        <v>13837</v>
      </c>
      <c r="N11" s="35">
        <f>SUM(M11/$O11)*100</f>
        <v>172.96250000000001</v>
      </c>
      <c r="O11" s="42">
        <v>8000</v>
      </c>
      <c r="Q11" s="1"/>
    </row>
    <row r="12" spans="3:17" ht="20.100000000000001" customHeight="1" x14ac:dyDescent="0.25">
      <c r="C12" s="28" t="s">
        <v>11</v>
      </c>
      <c r="D12" s="25">
        <v>94.7</v>
      </c>
      <c r="E12" s="105">
        <f>SUM(D12/$F12)*100</f>
        <v>127.97297297297298</v>
      </c>
      <c r="F12" s="106">
        <v>74</v>
      </c>
      <c r="G12" s="101">
        <v>93.5</v>
      </c>
      <c r="H12" s="105">
        <f>SUM(G12/$O12)*100</f>
        <v>124.66666666666666</v>
      </c>
      <c r="I12" s="105">
        <v>95.1</v>
      </c>
      <c r="J12" s="25">
        <f>SUM(I12/$O12)*100</f>
        <v>126.8</v>
      </c>
      <c r="K12" s="25">
        <v>92.5</v>
      </c>
      <c r="L12" s="105">
        <f>SUM(K12/$O12)*100</f>
        <v>123.33333333333334</v>
      </c>
      <c r="M12" s="25">
        <v>93.300000000000011</v>
      </c>
      <c r="N12" s="35">
        <f>SUM(M12/$O12)*100</f>
        <v>124.40000000000002</v>
      </c>
      <c r="O12" s="41">
        <v>75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88</v>
      </c>
      <c r="H13" s="105">
        <f>SUM(G13/$O13)*100</f>
        <v>123.94366197183098</v>
      </c>
      <c r="I13" s="105">
        <v>91.4</v>
      </c>
      <c r="J13" s="105">
        <f>SUM(I13/$O13)*100</f>
        <v>128.73239436619718</v>
      </c>
      <c r="K13" s="25">
        <v>94.1</v>
      </c>
      <c r="L13" s="105">
        <f>SUM(K13/$O13)*100</f>
        <v>132.53521126760563</v>
      </c>
      <c r="M13" s="25">
        <v>90.7</v>
      </c>
      <c r="N13" s="35">
        <f>SUM(M13/$O13)*100</f>
        <v>127.74647887323944</v>
      </c>
      <c r="O13" s="41">
        <v>71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65.400000000000006</v>
      </c>
      <c r="E15" s="105">
        <f>SUM(D15/$F15)*100</f>
        <v>90.833333333333343</v>
      </c>
      <c r="F15" s="106">
        <v>72</v>
      </c>
      <c r="G15" s="101">
        <v>65.7</v>
      </c>
      <c r="H15" s="105">
        <f>SUM(G15/$O15)*100</f>
        <v>93.857142857142861</v>
      </c>
      <c r="I15" s="105">
        <v>66.2</v>
      </c>
      <c r="J15" s="105">
        <f>SUM(I15/$O15)*100</f>
        <v>94.571428571428569</v>
      </c>
      <c r="K15" s="25">
        <v>68.400000000000006</v>
      </c>
      <c r="L15" s="105">
        <f>SUM(K15/$O15)*100</f>
        <v>97.714285714285722</v>
      </c>
      <c r="M15" s="25">
        <v>70.399999999999991</v>
      </c>
      <c r="N15" s="35">
        <f>SUM(M15/$O15)*100</f>
        <v>100.57142857142856</v>
      </c>
      <c r="O15" s="41">
        <v>70</v>
      </c>
      <c r="Q15" s="1"/>
    </row>
    <row r="16" spans="3:17" ht="20.100000000000001" customHeight="1" x14ac:dyDescent="0.25">
      <c r="C16" s="28" t="s">
        <v>11</v>
      </c>
      <c r="D16" s="25">
        <v>64.900000000000006</v>
      </c>
      <c r="E16" s="105">
        <f>SUM(D16/$F16)*100</f>
        <v>94.057971014492765</v>
      </c>
      <c r="F16" s="106">
        <v>69</v>
      </c>
      <c r="G16" s="111">
        <v>67</v>
      </c>
      <c r="H16" s="105">
        <f t="shared" ref="H16:H17" si="0">SUM(G16/$O16)*100</f>
        <v>97.101449275362313</v>
      </c>
      <c r="I16" s="105">
        <v>67.900000000000006</v>
      </c>
      <c r="J16" s="105">
        <f t="shared" ref="J16:J17" si="1">SUM(I16/$O16)*100</f>
        <v>98.405797101449295</v>
      </c>
      <c r="K16" s="25">
        <v>68.600000000000009</v>
      </c>
      <c r="L16" s="105">
        <f t="shared" ref="L16:L17" si="2">SUM(K16/$O16)*100</f>
        <v>99.420289855072468</v>
      </c>
      <c r="M16" s="25">
        <v>76.3</v>
      </c>
      <c r="N16" s="35">
        <f>SUM(M16/$O16)*100</f>
        <v>110.57971014492753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84.1</v>
      </c>
      <c r="H17" s="105">
        <f t="shared" si="0"/>
        <v>116.80555555555554</v>
      </c>
      <c r="I17" s="105">
        <v>87.2</v>
      </c>
      <c r="J17" s="105">
        <f t="shared" si="1"/>
        <v>121.11111111111113</v>
      </c>
      <c r="K17" s="25">
        <v>86.8</v>
      </c>
      <c r="L17" s="105">
        <f t="shared" si="2"/>
        <v>120.55555555555554</v>
      </c>
      <c r="M17" s="25">
        <v>95.6</v>
      </c>
      <c r="N17" s="35">
        <f>SUM(M17/$O17)*100</f>
        <v>132.77777777777777</v>
      </c>
      <c r="O17" s="41">
        <v>72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67.3</v>
      </c>
      <c r="E19" s="105">
        <f>SUM(D19/$F19)*100</f>
        <v>105.15625</v>
      </c>
      <c r="F19" s="106">
        <v>64</v>
      </c>
      <c r="G19" s="101">
        <v>67</v>
      </c>
      <c r="H19" s="105">
        <f>SUM(G19/$O19)*100</f>
        <v>104.6875</v>
      </c>
      <c r="I19" s="105">
        <v>65.900000000000006</v>
      </c>
      <c r="J19" s="105">
        <f>SUM(I19/$O19)*100</f>
        <v>102.96875000000001</v>
      </c>
      <c r="K19" s="25">
        <v>66.2</v>
      </c>
      <c r="L19" s="105">
        <f>SUM(K19/$O19)*100</f>
        <v>103.4375</v>
      </c>
      <c r="M19" s="25">
        <v>66.8</v>
      </c>
      <c r="N19" s="35">
        <f>SUM(M19/$O19)*100</f>
        <v>104.375</v>
      </c>
      <c r="O19" s="41">
        <v>64</v>
      </c>
      <c r="Q19" s="1"/>
    </row>
    <row r="20" spans="3:17" ht="20.100000000000001" customHeight="1" x14ac:dyDescent="0.25">
      <c r="C20" s="28" t="s">
        <v>3</v>
      </c>
      <c r="D20" s="36">
        <v>5493</v>
      </c>
      <c r="E20" s="105">
        <f>SUM(D20/$F20)*100</f>
        <v>113.2577319587629</v>
      </c>
      <c r="F20" s="107">
        <v>4850</v>
      </c>
      <c r="G20" s="100">
        <v>5602</v>
      </c>
      <c r="H20" s="105">
        <f>SUM(G20/$O20)*100</f>
        <v>115.50515463917526</v>
      </c>
      <c r="I20" s="108">
        <v>5630</v>
      </c>
      <c r="J20" s="105">
        <f>SUM(I20/$O20)*100</f>
        <v>116.08247422680414</v>
      </c>
      <c r="K20" s="36">
        <v>5659</v>
      </c>
      <c r="L20" s="105">
        <f>SUM(K20/$O20)*100</f>
        <v>116.68041237113403</v>
      </c>
      <c r="M20" s="36">
        <v>5749</v>
      </c>
      <c r="N20" s="35">
        <f>SUM(M20/$O20)*100</f>
        <v>118.5360824742268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65.900000000000006</v>
      </c>
      <c r="E21" s="105">
        <f>SUM(D21/$F21)*100</f>
        <v>104.60317460317461</v>
      </c>
      <c r="F21" s="106">
        <v>63</v>
      </c>
      <c r="G21" s="101">
        <v>65.900000000000006</v>
      </c>
      <c r="H21" s="105">
        <f>SUM(G21/$O21)*100</f>
        <v>104.60317460317461</v>
      </c>
      <c r="I21" s="105">
        <v>64.900000000000006</v>
      </c>
      <c r="J21" s="105">
        <f>SUM(I21/$O21)*100</f>
        <v>103.01587301587303</v>
      </c>
      <c r="K21" s="25">
        <v>64.900000000000006</v>
      </c>
      <c r="L21" s="105">
        <f>SUM(K21/$O21)*100</f>
        <v>103.01587301587303</v>
      </c>
      <c r="M21" s="25">
        <v>65.100000000000009</v>
      </c>
      <c r="N21" s="35">
        <f>SUM(M21/$O21)*100</f>
        <v>103.33333333333334</v>
      </c>
      <c r="O21" s="41">
        <v>63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99" priority="53" operator="between">
      <formula>$F5*0.9</formula>
      <formula>$F5</formula>
    </cfRule>
    <cfRule type="cellIs" dxfId="298" priority="54" operator="lessThan">
      <formula>$F5*0.9</formula>
    </cfRule>
    <cfRule type="cellIs" dxfId="297" priority="55" operator="greaterThan">
      <formula>$F5</formula>
    </cfRule>
  </conditionalFormatting>
  <conditionalFormatting sqref="D7">
    <cfRule type="cellIs" dxfId="296" priority="46" operator="between">
      <formula>$F7*0.9</formula>
      <formula>$F7</formula>
    </cfRule>
    <cfRule type="cellIs" dxfId="295" priority="47" operator="lessThan">
      <formula>$F7*0.9</formula>
    </cfRule>
    <cfRule type="cellIs" dxfId="294" priority="48" operator="greaterThan">
      <formula>$F7</formula>
    </cfRule>
  </conditionalFormatting>
  <conditionalFormatting sqref="D6">
    <cfRule type="cellIs" dxfId="293" priority="43" operator="between">
      <formula>$F6*0.9</formula>
      <formula>$F6</formula>
    </cfRule>
    <cfRule type="cellIs" dxfId="292" priority="44" operator="lessThan">
      <formula>$F6*0.9</formula>
    </cfRule>
    <cfRule type="cellIs" dxfId="291" priority="45" operator="greaterThan">
      <formula>$F6</formula>
    </cfRule>
  </conditionalFormatting>
  <conditionalFormatting sqref="D10">
    <cfRule type="cellIs" dxfId="290" priority="40" operator="between">
      <formula>$F10*0.9</formula>
      <formula>$F10</formula>
    </cfRule>
    <cfRule type="cellIs" dxfId="289" priority="41" operator="lessThan">
      <formula>$F10*0.9</formula>
    </cfRule>
    <cfRule type="cellIs" dxfId="288" priority="42" operator="greaterThan">
      <formula>$F10</formula>
    </cfRule>
  </conditionalFormatting>
  <conditionalFormatting sqref="D15">
    <cfRule type="cellIs" dxfId="287" priority="37" operator="between">
      <formula>$F15*0.9</formula>
      <formula>$F15</formula>
    </cfRule>
    <cfRule type="cellIs" dxfId="286" priority="38" operator="lessThan">
      <formula>$F15*0.9</formula>
    </cfRule>
    <cfRule type="cellIs" dxfId="285" priority="39" operator="greaterThan">
      <formula>$F15</formula>
    </cfRule>
  </conditionalFormatting>
  <conditionalFormatting sqref="D19">
    <cfRule type="cellIs" dxfId="284" priority="34" operator="between">
      <formula>$F19*0.9</formula>
      <formula>$F19</formula>
    </cfRule>
    <cfRule type="cellIs" dxfId="283" priority="35" operator="lessThan">
      <formula>$F19*0.9</formula>
    </cfRule>
    <cfRule type="cellIs" dxfId="282" priority="36" operator="greaterThan">
      <formula>$F19</formula>
    </cfRule>
  </conditionalFormatting>
  <conditionalFormatting sqref="D11">
    <cfRule type="cellIs" dxfId="281" priority="31" operator="between">
      <formula>$F11*0.9</formula>
      <formula>$F11</formula>
    </cfRule>
    <cfRule type="cellIs" dxfId="280" priority="32" operator="lessThan">
      <formula>$F11*0.9</formula>
    </cfRule>
    <cfRule type="cellIs" dxfId="279" priority="33" operator="greaterThan">
      <formula>$F11</formula>
    </cfRule>
  </conditionalFormatting>
  <conditionalFormatting sqref="D20">
    <cfRule type="cellIs" dxfId="278" priority="28" operator="between">
      <formula>$F20*0.9</formula>
      <formula>$F20</formula>
    </cfRule>
    <cfRule type="cellIs" dxfId="277" priority="29" operator="lessThan">
      <formula>$F20*0.9</formula>
    </cfRule>
    <cfRule type="cellIs" dxfId="276" priority="30" operator="greaterThan">
      <formula>$F20</formula>
    </cfRule>
  </conditionalFormatting>
  <conditionalFormatting sqref="D12">
    <cfRule type="cellIs" dxfId="275" priority="25" operator="between">
      <formula>$F12*0.9</formula>
      <formula>$F12</formula>
    </cfRule>
    <cfRule type="cellIs" dxfId="274" priority="26" operator="lessThan">
      <formula>$F12*0.9</formula>
    </cfRule>
    <cfRule type="cellIs" dxfId="273" priority="27" operator="greaterThan">
      <formula>$F12</formula>
    </cfRule>
  </conditionalFormatting>
  <conditionalFormatting sqref="D16">
    <cfRule type="cellIs" dxfId="272" priority="22" operator="between">
      <formula>$F16*0.9</formula>
      <formula>$F16</formula>
    </cfRule>
    <cfRule type="cellIs" dxfId="271" priority="23" operator="lessThan">
      <formula>$F16*0.9</formula>
    </cfRule>
    <cfRule type="cellIs" dxfId="270" priority="24" operator="greaterThan">
      <formula>$F16</formula>
    </cfRule>
  </conditionalFormatting>
  <conditionalFormatting sqref="D21">
    <cfRule type="cellIs" dxfId="269" priority="19" operator="between">
      <formula>$F21*0.9</formula>
      <formula>$F21</formula>
    </cfRule>
    <cfRule type="cellIs" dxfId="268" priority="20" operator="lessThan">
      <formula>$F21*0.9</formula>
    </cfRule>
    <cfRule type="cellIs" dxfId="267" priority="21" operator="greaterThan">
      <formula>$F21</formula>
    </cfRule>
  </conditionalFormatting>
  <conditionalFormatting sqref="G5 I5 K5 M5">
    <cfRule type="cellIs" dxfId="266" priority="74" operator="between">
      <formula>$O5*0.9</formula>
      <formula>$O5</formula>
    </cfRule>
    <cfRule type="cellIs" dxfId="265" priority="75" operator="lessThan">
      <formula>$O5*0.9</formula>
    </cfRule>
    <cfRule type="cellIs" dxfId="264" priority="76" operator="greaterThan">
      <formula>$O5</formula>
    </cfRule>
  </conditionalFormatting>
  <conditionalFormatting sqref="G6 I6 K6 M6">
    <cfRule type="cellIs" dxfId="263" priority="56" operator="between">
      <formula>$O6*0.9</formula>
      <formula>$O6</formula>
    </cfRule>
    <cfRule type="cellIs" dxfId="262" priority="57" operator="lessThan">
      <formula>$O6*0.9</formula>
    </cfRule>
    <cfRule type="cellIs" dxfId="261" priority="58" operator="greaterThan">
      <formula>$O6</formula>
    </cfRule>
  </conditionalFormatting>
  <conditionalFormatting sqref="G7 I7 K7 M7">
    <cfRule type="cellIs" dxfId="260" priority="16" operator="between">
      <formula>$O7*0.9</formula>
      <formula>$O7</formula>
    </cfRule>
    <cfRule type="cellIs" dxfId="259" priority="17" operator="lessThan">
      <formula>$O7*0.9</formula>
    </cfRule>
    <cfRule type="cellIs" dxfId="258" priority="18" operator="greaterThan">
      <formula>$O7</formula>
    </cfRule>
  </conditionalFormatting>
  <conditionalFormatting sqref="G8 I8 K8 M8">
    <cfRule type="cellIs" dxfId="257" priority="13" operator="between">
      <formula>$O8*0.9</formula>
      <formula>$O8</formula>
    </cfRule>
    <cfRule type="cellIs" dxfId="256" priority="14" operator="lessThan">
      <formula>$O8*0.9</formula>
    </cfRule>
    <cfRule type="cellIs" dxfId="255" priority="15" operator="greaterThan">
      <formula>$O8</formula>
    </cfRule>
  </conditionalFormatting>
  <conditionalFormatting sqref="G10 I10 K10 M10">
    <cfRule type="cellIs" dxfId="254" priority="71" operator="between">
      <formula>$O10*0.9</formula>
      <formula>$O10</formula>
    </cfRule>
    <cfRule type="cellIs" dxfId="253" priority="72" operator="lessThan">
      <formula>$O10*0.9</formula>
    </cfRule>
    <cfRule type="cellIs" dxfId="252" priority="73" operator="greaterThan">
      <formula>$O10</formula>
    </cfRule>
  </conditionalFormatting>
  <conditionalFormatting sqref="G11 I11 K11 M11">
    <cfRule type="cellIs" dxfId="251" priority="68" operator="between">
      <formula>$O11*0.9</formula>
      <formula>$O11</formula>
    </cfRule>
    <cfRule type="cellIs" dxfId="250" priority="69" operator="lessThan">
      <formula>$O11*0.9</formula>
    </cfRule>
    <cfRule type="cellIs" dxfId="249" priority="70" operator="greaterThan">
      <formula>$O11</formula>
    </cfRule>
  </conditionalFormatting>
  <conditionalFormatting sqref="G12 I12 K12 M12">
    <cfRule type="cellIs" dxfId="248" priority="50" operator="between">
      <formula>$O12*0.9</formula>
      <formula>$O12</formula>
    </cfRule>
    <cfRule type="cellIs" dxfId="247" priority="51" operator="lessThan">
      <formula>$O12*0.9</formula>
    </cfRule>
    <cfRule type="cellIs" dxfId="246" priority="52" operator="greaterThan">
      <formula>$O12</formula>
    </cfRule>
  </conditionalFormatting>
  <conditionalFormatting sqref="G13 I13 K13 M13">
    <cfRule type="cellIs" dxfId="245" priority="10" operator="between">
      <formula>$O13*0.9</formula>
      <formula>$O13</formula>
    </cfRule>
    <cfRule type="cellIs" dxfId="244" priority="11" operator="lessThan">
      <formula>$O13*0.9</formula>
    </cfRule>
    <cfRule type="cellIs" dxfId="243" priority="12" operator="greaterThan">
      <formula>$O13</formula>
    </cfRule>
  </conditionalFormatting>
  <conditionalFormatting sqref="G15 I15 K15 M15">
    <cfRule type="cellIs" dxfId="242" priority="65" operator="between">
      <formula>$O15*0.9</formula>
      <formula>$O15</formula>
    </cfRule>
    <cfRule type="cellIs" dxfId="241" priority="66" operator="lessThan">
      <formula>$O15*0.9</formula>
    </cfRule>
    <cfRule type="cellIs" dxfId="240" priority="67" operator="greaterThan">
      <formula>$O15</formula>
    </cfRule>
  </conditionalFormatting>
  <conditionalFormatting sqref="G16 I16 K16 M16">
    <cfRule type="cellIs" dxfId="239" priority="7" operator="between">
      <formula>$O16*0.9</formula>
      <formula>$O16</formula>
    </cfRule>
    <cfRule type="cellIs" dxfId="238" priority="8" operator="lessThan">
      <formula>$O16*0.9</formula>
    </cfRule>
    <cfRule type="cellIs" dxfId="237" priority="9" operator="greaterThan">
      <formula>$O16</formula>
    </cfRule>
  </conditionalFormatting>
  <conditionalFormatting sqref="G17 I17 K17 M17">
    <cfRule type="cellIs" dxfId="236" priority="4" operator="between">
      <formula>$O17*0.9</formula>
      <formula>$O17</formula>
    </cfRule>
    <cfRule type="cellIs" dxfId="235" priority="5" operator="lessThan">
      <formula>$O17*0.9</formula>
    </cfRule>
    <cfRule type="cellIs" dxfId="234" priority="6" operator="greaterThan">
      <formula>$O17</formula>
    </cfRule>
  </conditionalFormatting>
  <conditionalFormatting sqref="G19 I19 K19 M19">
    <cfRule type="cellIs" dxfId="233" priority="62" operator="between">
      <formula>$O19*0.9</formula>
      <formula>$O19</formula>
    </cfRule>
    <cfRule type="cellIs" dxfId="232" priority="63" operator="lessThan">
      <formula>$O19*0.9</formula>
    </cfRule>
    <cfRule type="cellIs" dxfId="231" priority="64" operator="greaterThan">
      <formula>$O19</formula>
    </cfRule>
  </conditionalFormatting>
  <conditionalFormatting sqref="G20 I20 K20 M20">
    <cfRule type="cellIs" dxfId="230" priority="59" operator="between">
      <formula>$O20*0.9</formula>
      <formula>$O20</formula>
    </cfRule>
    <cfRule type="cellIs" dxfId="229" priority="60" operator="lessThan">
      <formula>$O20*0.9</formula>
    </cfRule>
    <cfRule type="cellIs" dxfId="228" priority="61" operator="greaterThan">
      <formula>$O20</formula>
    </cfRule>
  </conditionalFormatting>
  <conditionalFormatting sqref="G21 I21 K21 M21">
    <cfRule type="cellIs" dxfId="227" priority="1" operator="between">
      <formula>$O21*0.9</formula>
      <formula>$O21</formula>
    </cfRule>
    <cfRule type="cellIs" dxfId="226" priority="2" operator="lessThan">
      <formula>$O21*0.9</formula>
    </cfRule>
    <cfRule type="cellIs" dxfId="2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22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91.3</v>
      </c>
      <c r="E5" s="105">
        <f>SUM(D5/$F5)*100</f>
        <v>102.58426966292133</v>
      </c>
      <c r="F5" s="106">
        <v>89</v>
      </c>
      <c r="G5" s="101">
        <v>92.7</v>
      </c>
      <c r="H5" s="105">
        <f>SUM(G5/$O5)*100</f>
        <v>104.15730337078652</v>
      </c>
      <c r="I5" s="105">
        <v>93.600000000000009</v>
      </c>
      <c r="J5" s="105">
        <f>SUM(I5/$O5)*100</f>
        <v>105.16853932584272</v>
      </c>
      <c r="K5" s="25">
        <v>95</v>
      </c>
      <c r="L5" s="105">
        <f>SUM(K5/$O5)*100</f>
        <v>106.74157303370787</v>
      </c>
      <c r="M5" s="25">
        <v>94.6</v>
      </c>
      <c r="N5" s="35">
        <f>SUM(M5/$O5)*100</f>
        <v>106.29213483146067</v>
      </c>
      <c r="O5" s="40">
        <v>89</v>
      </c>
      <c r="Q5" s="1"/>
    </row>
    <row r="6" spans="3:17" ht="20.100000000000001" customHeight="1" x14ac:dyDescent="0.25">
      <c r="C6" s="28" t="s">
        <v>3</v>
      </c>
      <c r="D6" s="36">
        <v>8960</v>
      </c>
      <c r="E6" s="105">
        <f>SUM(D6/$F6)*100</f>
        <v>114.14012738853503</v>
      </c>
      <c r="F6" s="107">
        <v>7850</v>
      </c>
      <c r="G6" s="100">
        <v>8991</v>
      </c>
      <c r="H6" s="105">
        <f>SUM(G6/$O6)*100</f>
        <v>131.25547445255475</v>
      </c>
      <c r="I6" s="108">
        <v>9420</v>
      </c>
      <c r="J6" s="105">
        <f>SUM(I6/$O6)*100</f>
        <v>137.51824817518246</v>
      </c>
      <c r="K6" s="36">
        <v>8942</v>
      </c>
      <c r="L6" s="105">
        <f>SUM(K6/$O6)*100</f>
        <v>130.54014598540147</v>
      </c>
      <c r="M6" s="36">
        <v>8159</v>
      </c>
      <c r="N6" s="35">
        <f>SUM(M6/$O6)*100</f>
        <v>119.10948905109488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87.6</v>
      </c>
      <c r="E7" s="105">
        <f>SUM(D7/$F7)*100</f>
        <v>103.05882352941175</v>
      </c>
      <c r="F7" s="109">
        <v>85</v>
      </c>
      <c r="G7" s="101">
        <v>87.4</v>
      </c>
      <c r="H7" s="105">
        <f>SUM(G7/$O7)*100</f>
        <v>102.82352941176471</v>
      </c>
      <c r="I7" s="105">
        <v>88.3</v>
      </c>
      <c r="J7" s="105">
        <f>SUM(I7/$O7)*100</f>
        <v>103.88235294117646</v>
      </c>
      <c r="K7" s="25">
        <v>90.3</v>
      </c>
      <c r="L7" s="105">
        <f>SUM(K7/$O7)*100</f>
        <v>106.23529411764704</v>
      </c>
      <c r="M7" s="25">
        <v>92.100000000000009</v>
      </c>
      <c r="N7" s="35">
        <f>SUM(M7/$O7)*100</f>
        <v>108.35294117647061</v>
      </c>
      <c r="O7" s="41">
        <v>85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71</v>
      </c>
      <c r="H8" s="105">
        <f>SUM(G8/$O8)*100</f>
        <v>109.23076923076923</v>
      </c>
      <c r="I8" s="105">
        <v>72.7</v>
      </c>
      <c r="J8" s="105">
        <f>SUM(I8/$O8)*100</f>
        <v>111.84615384615384</v>
      </c>
      <c r="K8" s="25">
        <v>80.100000000000009</v>
      </c>
      <c r="L8" s="105">
        <f>SUM(K8/$O8)*100</f>
        <v>123.23076923076925</v>
      </c>
      <c r="M8" s="25">
        <v>82.699999999999989</v>
      </c>
      <c r="N8" s="35">
        <f>SUM(M8/$O8)*100</f>
        <v>127.23076923076921</v>
      </c>
      <c r="O8" s="41">
        <v>65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91.3</v>
      </c>
      <c r="E10" s="105">
        <f>SUM(D10/$F10)*100</f>
        <v>109.99999999999999</v>
      </c>
      <c r="F10" s="106">
        <v>83</v>
      </c>
      <c r="G10" s="101">
        <v>92.300000000000011</v>
      </c>
      <c r="H10" s="105">
        <f>SUM(G10/$O10)*100</f>
        <v>108.58823529411765</v>
      </c>
      <c r="I10" s="105">
        <v>91.5</v>
      </c>
      <c r="J10" s="105">
        <f>SUM(I10/$O10)*100</f>
        <v>107.64705882352941</v>
      </c>
      <c r="K10" s="25">
        <v>92.300000000000011</v>
      </c>
      <c r="L10" s="105">
        <f>SUM(K10/$O10)*100</f>
        <v>108.58823529411765</v>
      </c>
      <c r="M10" s="25">
        <v>92.5</v>
      </c>
      <c r="N10" s="35">
        <f>SUM(M10/$O10)*100</f>
        <v>108.8235294117647</v>
      </c>
      <c r="O10" s="41">
        <v>85</v>
      </c>
      <c r="Q10" s="1"/>
    </row>
    <row r="11" spans="3:17" ht="20.100000000000001" customHeight="1" x14ac:dyDescent="0.25">
      <c r="C11" s="28" t="s">
        <v>3</v>
      </c>
      <c r="D11" s="36">
        <v>9499</v>
      </c>
      <c r="E11" s="105">
        <f>SUM(D11/$F11)*100</f>
        <v>138.67153284671531</v>
      </c>
      <c r="F11" s="107">
        <v>6850</v>
      </c>
      <c r="G11" s="100">
        <v>9831</v>
      </c>
      <c r="H11" s="105">
        <f>SUM(G11/$O11)*100</f>
        <v>143.51824817518249</v>
      </c>
      <c r="I11" s="108">
        <v>9670</v>
      </c>
      <c r="J11" s="105">
        <f>SUM(I11/$O11)*100</f>
        <v>141.16788321167883</v>
      </c>
      <c r="K11" s="36">
        <v>10447</v>
      </c>
      <c r="L11" s="105">
        <f>SUM(K11/$O11)*100</f>
        <v>152.51094890510947</v>
      </c>
      <c r="M11" s="36">
        <v>10297</v>
      </c>
      <c r="N11" s="35">
        <f>SUM(M11/$O11)*100</f>
        <v>150.32116788321167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90.5</v>
      </c>
      <c r="E12" s="105">
        <f>SUM(D12/$F12)*100</f>
        <v>114.55696202531647</v>
      </c>
      <c r="F12" s="106">
        <v>79</v>
      </c>
      <c r="G12" s="101">
        <v>90.9</v>
      </c>
      <c r="H12" s="105">
        <f>SUM(G12/$O12)*100</f>
        <v>112.22222222222223</v>
      </c>
      <c r="I12" s="105">
        <v>90.5</v>
      </c>
      <c r="J12" s="25">
        <f>SUM(I12/$O12)*100</f>
        <v>111.72839506172841</v>
      </c>
      <c r="K12" s="25">
        <v>88.1</v>
      </c>
      <c r="L12" s="105">
        <f>SUM(K12/$O12)*100</f>
        <v>108.76543209876543</v>
      </c>
      <c r="M12" s="25">
        <v>90</v>
      </c>
      <c r="N12" s="35">
        <f>SUM(M12/$O12)*100</f>
        <v>111.11111111111111</v>
      </c>
      <c r="O12" s="41">
        <v>81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66.400000000000006</v>
      </c>
      <c r="H13" s="105">
        <f>SUM(G13/$O13)*100</f>
        <v>94.857142857142861</v>
      </c>
      <c r="I13" s="105">
        <v>70</v>
      </c>
      <c r="J13" s="105">
        <f>SUM(I13/$O13)*100</f>
        <v>100</v>
      </c>
      <c r="K13" s="25">
        <v>75.3</v>
      </c>
      <c r="L13" s="105">
        <f>SUM(K13/$O13)*100</f>
        <v>107.57142857142856</v>
      </c>
      <c r="M13" s="25">
        <v>76.2</v>
      </c>
      <c r="N13" s="35">
        <f>SUM(M13/$O13)*100</f>
        <v>108.85714285714285</v>
      </c>
      <c r="O13" s="41">
        <v>70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92.9</v>
      </c>
      <c r="E15" s="105">
        <f>SUM(D15/$F15)*100</f>
        <v>122.23684210526315</v>
      </c>
      <c r="F15" s="106">
        <v>76</v>
      </c>
      <c r="G15" s="101">
        <v>95.399999999999991</v>
      </c>
      <c r="H15" s="105">
        <f>SUM(G15/$O15)*100</f>
        <v>123.89610389610388</v>
      </c>
      <c r="I15" s="105">
        <v>96</v>
      </c>
      <c r="J15" s="105">
        <f>SUM(I15/$O15)*100</f>
        <v>124.67532467532467</v>
      </c>
      <c r="K15" s="25">
        <v>95.6</v>
      </c>
      <c r="L15" s="105">
        <f>SUM(K15/$O15)*100</f>
        <v>124.15584415584415</v>
      </c>
      <c r="M15" s="25">
        <v>95</v>
      </c>
      <c r="N15" s="35">
        <f>SUM(M15/$O15)*100</f>
        <v>123.37662337662339</v>
      </c>
      <c r="O15" s="41">
        <v>77</v>
      </c>
      <c r="Q15" s="1"/>
    </row>
    <row r="16" spans="3:17" ht="20.100000000000001" customHeight="1" x14ac:dyDescent="0.25">
      <c r="C16" s="28" t="s">
        <v>11</v>
      </c>
      <c r="D16" s="25">
        <v>93.7</v>
      </c>
      <c r="E16" s="105">
        <f>SUM(D16/$F16)*100</f>
        <v>135.79710144927537</v>
      </c>
      <c r="F16" s="106">
        <v>69</v>
      </c>
      <c r="G16" s="111">
        <v>93.2</v>
      </c>
      <c r="H16" s="105">
        <f t="shared" ref="H16:H17" si="0">SUM(G16/$O16)*100</f>
        <v>135.07246376811594</v>
      </c>
      <c r="I16" s="105">
        <v>92.600000000000009</v>
      </c>
      <c r="J16" s="105">
        <f t="shared" ref="J16:J17" si="1">SUM(I16/$O16)*100</f>
        <v>134.20289855072465</v>
      </c>
      <c r="K16" s="25">
        <v>92.300000000000011</v>
      </c>
      <c r="L16" s="105">
        <f t="shared" ref="L16:L17" si="2">SUM(K16/$O16)*100</f>
        <v>133.768115942029</v>
      </c>
      <c r="M16" s="25">
        <v>91.100000000000009</v>
      </c>
      <c r="N16" s="35">
        <f>SUM(M16/$O16)*100</f>
        <v>132.0289855072464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84.5</v>
      </c>
      <c r="H17" s="105">
        <f t="shared" si="0"/>
        <v>112.36702127659575</v>
      </c>
      <c r="I17" s="105">
        <v>80.600000000000009</v>
      </c>
      <c r="J17" s="105">
        <f t="shared" si="1"/>
        <v>107.18085106382979</v>
      </c>
      <c r="K17" s="25">
        <v>39.5</v>
      </c>
      <c r="L17" s="105">
        <f t="shared" si="2"/>
        <v>52.526595744680847</v>
      </c>
      <c r="M17" s="25">
        <v>32.300000000000004</v>
      </c>
      <c r="N17" s="35">
        <f>SUM(M17/$O17)*100</f>
        <v>42.952127659574472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66.5</v>
      </c>
      <c r="E19" s="105">
        <f>SUM(D19/$F19)*100</f>
        <v>103.90625</v>
      </c>
      <c r="F19" s="106">
        <v>64</v>
      </c>
      <c r="G19" s="101">
        <v>66.5</v>
      </c>
      <c r="H19" s="105">
        <f>SUM(G19/$O19)*100</f>
        <v>103.90625</v>
      </c>
      <c r="I19" s="105">
        <v>66</v>
      </c>
      <c r="J19" s="105">
        <f>SUM(I19/$O19)*100</f>
        <v>103.125</v>
      </c>
      <c r="K19" s="25">
        <v>67.100000000000009</v>
      </c>
      <c r="L19" s="105">
        <f>SUM(K19/$O19)*100</f>
        <v>104.84375000000001</v>
      </c>
      <c r="M19" s="25">
        <v>68.600000000000009</v>
      </c>
      <c r="N19" s="35">
        <f>SUM(M19/$O19)*100</f>
        <v>107.18750000000001</v>
      </c>
      <c r="O19" s="41">
        <v>64</v>
      </c>
      <c r="Q19" s="1"/>
    </row>
    <row r="20" spans="3:17" ht="20.100000000000001" customHeight="1" x14ac:dyDescent="0.25">
      <c r="C20" s="28" t="s">
        <v>3</v>
      </c>
      <c r="D20" s="36">
        <v>5379</v>
      </c>
      <c r="E20" s="105">
        <f>SUM(D20/$F20)*100</f>
        <v>110.90721649484536</v>
      </c>
      <c r="F20" s="107">
        <v>4850</v>
      </c>
      <c r="G20" s="100">
        <v>5411</v>
      </c>
      <c r="H20" s="105">
        <f>SUM(G20/$O20)*100</f>
        <v>106.09803921568628</v>
      </c>
      <c r="I20" s="108">
        <v>5494</v>
      </c>
      <c r="J20" s="105">
        <f>SUM(I20/$O20)*100</f>
        <v>107.72549019607843</v>
      </c>
      <c r="K20" s="36">
        <v>5640</v>
      </c>
      <c r="L20" s="105">
        <f>SUM(K20/$O20)*100</f>
        <v>110.58823529411765</v>
      </c>
      <c r="M20" s="36">
        <v>5724</v>
      </c>
      <c r="N20" s="35">
        <f>SUM(M20/$O20)*100</f>
        <v>112.23529411764706</v>
      </c>
      <c r="O20" s="42">
        <v>5100</v>
      </c>
      <c r="Q20" s="1"/>
    </row>
    <row r="21" spans="3:17" ht="20.100000000000001" customHeight="1" x14ac:dyDescent="0.25">
      <c r="C21" s="32" t="s">
        <v>11</v>
      </c>
      <c r="D21" s="25">
        <v>67.7</v>
      </c>
      <c r="E21" s="105">
        <f>SUM(D21/$F21)*100</f>
        <v>102.57575757575759</v>
      </c>
      <c r="F21" s="106">
        <v>66</v>
      </c>
      <c r="G21" s="101">
        <v>67.5</v>
      </c>
      <c r="H21" s="105">
        <f>SUM(G21/$O21)*100</f>
        <v>102.27272727272727</v>
      </c>
      <c r="I21" s="105">
        <v>65.900000000000006</v>
      </c>
      <c r="J21" s="105">
        <f>SUM(I21/$O21)*100</f>
        <v>99.848484848484858</v>
      </c>
      <c r="K21" s="25">
        <v>66.3</v>
      </c>
      <c r="L21" s="105">
        <f>SUM(K21/$O21)*100</f>
        <v>100.45454545454544</v>
      </c>
      <c r="M21" s="25">
        <v>66.7</v>
      </c>
      <c r="N21" s="35">
        <f>SUM(M21/$O21)*100</f>
        <v>101.06060606060608</v>
      </c>
      <c r="O21" s="41">
        <v>66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24" priority="53" operator="between">
      <formula>$F5*0.9</formula>
      <formula>$F5</formula>
    </cfRule>
    <cfRule type="cellIs" dxfId="223" priority="54" operator="lessThan">
      <formula>$F5*0.9</formula>
    </cfRule>
    <cfRule type="cellIs" dxfId="222" priority="55" operator="greaterThan">
      <formula>$F5</formula>
    </cfRule>
  </conditionalFormatting>
  <conditionalFormatting sqref="D7">
    <cfRule type="cellIs" dxfId="221" priority="46" operator="between">
      <formula>$F7*0.9</formula>
      <formula>$F7</formula>
    </cfRule>
    <cfRule type="cellIs" dxfId="220" priority="47" operator="lessThan">
      <formula>$F7*0.9</formula>
    </cfRule>
    <cfRule type="cellIs" dxfId="219" priority="48" operator="greaterThan">
      <formula>$F7</formula>
    </cfRule>
  </conditionalFormatting>
  <conditionalFormatting sqref="D6">
    <cfRule type="cellIs" dxfId="218" priority="43" operator="between">
      <formula>$F6*0.9</formula>
      <formula>$F6</formula>
    </cfRule>
    <cfRule type="cellIs" dxfId="217" priority="44" operator="lessThan">
      <formula>$F6*0.9</formula>
    </cfRule>
    <cfRule type="cellIs" dxfId="216" priority="45" operator="greaterThan">
      <formula>$F6</formula>
    </cfRule>
  </conditionalFormatting>
  <conditionalFormatting sqref="D10">
    <cfRule type="cellIs" dxfId="215" priority="40" operator="between">
      <formula>$F10*0.9</formula>
      <formula>$F10</formula>
    </cfRule>
    <cfRule type="cellIs" dxfId="214" priority="41" operator="lessThan">
      <formula>$F10*0.9</formula>
    </cfRule>
    <cfRule type="cellIs" dxfId="213" priority="42" operator="greaterThan">
      <formula>$F10</formula>
    </cfRule>
  </conditionalFormatting>
  <conditionalFormatting sqref="D15">
    <cfRule type="cellIs" dxfId="212" priority="37" operator="between">
      <formula>$F15*0.9</formula>
      <formula>$F15</formula>
    </cfRule>
    <cfRule type="cellIs" dxfId="211" priority="38" operator="lessThan">
      <formula>$F15*0.9</formula>
    </cfRule>
    <cfRule type="cellIs" dxfId="210" priority="39" operator="greaterThan">
      <formula>$F15</formula>
    </cfRule>
  </conditionalFormatting>
  <conditionalFormatting sqref="D19">
    <cfRule type="cellIs" dxfId="209" priority="34" operator="between">
      <formula>$F19*0.9</formula>
      <formula>$F19</formula>
    </cfRule>
    <cfRule type="cellIs" dxfId="208" priority="35" operator="lessThan">
      <formula>$F19*0.9</formula>
    </cfRule>
    <cfRule type="cellIs" dxfId="207" priority="36" operator="greaterThan">
      <formula>$F19</formula>
    </cfRule>
  </conditionalFormatting>
  <conditionalFormatting sqref="D11">
    <cfRule type="cellIs" dxfId="206" priority="31" operator="between">
      <formula>$F11*0.9</formula>
      <formula>$F11</formula>
    </cfRule>
    <cfRule type="cellIs" dxfId="205" priority="32" operator="lessThan">
      <formula>$F11*0.9</formula>
    </cfRule>
    <cfRule type="cellIs" dxfId="204" priority="33" operator="greaterThan">
      <formula>$F11</formula>
    </cfRule>
  </conditionalFormatting>
  <conditionalFormatting sqref="D20">
    <cfRule type="cellIs" dxfId="203" priority="28" operator="between">
      <formula>$F20*0.9</formula>
      <formula>$F20</formula>
    </cfRule>
    <cfRule type="cellIs" dxfId="202" priority="29" operator="lessThan">
      <formula>$F20*0.9</formula>
    </cfRule>
    <cfRule type="cellIs" dxfId="201" priority="30" operator="greaterThan">
      <formula>$F20</formula>
    </cfRule>
  </conditionalFormatting>
  <conditionalFormatting sqref="D12">
    <cfRule type="cellIs" dxfId="200" priority="25" operator="between">
      <formula>$F12*0.9</formula>
      <formula>$F12</formula>
    </cfRule>
    <cfRule type="cellIs" dxfId="199" priority="26" operator="lessThan">
      <formula>$F12*0.9</formula>
    </cfRule>
    <cfRule type="cellIs" dxfId="198" priority="27" operator="greaterThan">
      <formula>$F12</formula>
    </cfRule>
  </conditionalFormatting>
  <conditionalFormatting sqref="D16">
    <cfRule type="cellIs" dxfId="197" priority="22" operator="between">
      <formula>$F16*0.9</formula>
      <formula>$F16</formula>
    </cfRule>
    <cfRule type="cellIs" dxfId="196" priority="23" operator="lessThan">
      <formula>$F16*0.9</formula>
    </cfRule>
    <cfRule type="cellIs" dxfId="195" priority="24" operator="greaterThan">
      <formula>$F16</formula>
    </cfRule>
  </conditionalFormatting>
  <conditionalFormatting sqref="D21">
    <cfRule type="cellIs" dxfId="194" priority="19" operator="between">
      <formula>$F21*0.9</formula>
      <formula>$F21</formula>
    </cfRule>
    <cfRule type="cellIs" dxfId="193" priority="20" operator="lessThan">
      <formula>$F21*0.9</formula>
    </cfRule>
    <cfRule type="cellIs" dxfId="192" priority="21" operator="greaterThan">
      <formula>$F21</formula>
    </cfRule>
  </conditionalFormatting>
  <conditionalFormatting sqref="G5 I5 K5 M5">
    <cfRule type="cellIs" dxfId="191" priority="74" operator="between">
      <formula>$O5*0.9</formula>
      <formula>$O5</formula>
    </cfRule>
    <cfRule type="cellIs" dxfId="190" priority="75" operator="lessThan">
      <formula>$O5*0.9</formula>
    </cfRule>
    <cfRule type="cellIs" dxfId="189" priority="76" operator="greaterThan">
      <formula>$O5</formula>
    </cfRule>
  </conditionalFormatting>
  <conditionalFormatting sqref="G6 I6 K6 M6">
    <cfRule type="cellIs" dxfId="188" priority="56" operator="between">
      <formula>$O6*0.9</formula>
      <formula>$O6</formula>
    </cfRule>
    <cfRule type="cellIs" dxfId="187" priority="57" operator="lessThan">
      <formula>$O6*0.9</formula>
    </cfRule>
    <cfRule type="cellIs" dxfId="186" priority="58" operator="greaterThan">
      <formula>$O6</formula>
    </cfRule>
  </conditionalFormatting>
  <conditionalFormatting sqref="G7 I7 K7 M7">
    <cfRule type="cellIs" dxfId="185" priority="16" operator="between">
      <formula>$O7*0.9</formula>
      <formula>$O7</formula>
    </cfRule>
    <cfRule type="cellIs" dxfId="184" priority="17" operator="lessThan">
      <formula>$O7*0.9</formula>
    </cfRule>
    <cfRule type="cellIs" dxfId="183" priority="18" operator="greaterThan">
      <formula>$O7</formula>
    </cfRule>
  </conditionalFormatting>
  <conditionalFormatting sqref="G8 I8 K8 M8">
    <cfRule type="cellIs" dxfId="182" priority="13" operator="between">
      <formula>$O8*0.9</formula>
      <formula>$O8</formula>
    </cfRule>
    <cfRule type="cellIs" dxfId="181" priority="14" operator="lessThan">
      <formula>$O8*0.9</formula>
    </cfRule>
    <cfRule type="cellIs" dxfId="180" priority="15" operator="greaterThan">
      <formula>$O8</formula>
    </cfRule>
  </conditionalFormatting>
  <conditionalFormatting sqref="G10 I10 K10 M10">
    <cfRule type="cellIs" dxfId="179" priority="71" operator="between">
      <formula>$O10*0.9</formula>
      <formula>$O10</formula>
    </cfRule>
    <cfRule type="cellIs" dxfId="178" priority="72" operator="lessThan">
      <formula>$O10*0.9</formula>
    </cfRule>
    <cfRule type="cellIs" dxfId="177" priority="73" operator="greaterThan">
      <formula>$O10</formula>
    </cfRule>
  </conditionalFormatting>
  <conditionalFormatting sqref="G11 I11 K11 M11">
    <cfRule type="cellIs" dxfId="176" priority="68" operator="between">
      <formula>$O11*0.9</formula>
      <formula>$O11</formula>
    </cfRule>
    <cfRule type="cellIs" dxfId="175" priority="69" operator="lessThan">
      <formula>$O11*0.9</formula>
    </cfRule>
    <cfRule type="cellIs" dxfId="174" priority="70" operator="greaterThan">
      <formula>$O11</formula>
    </cfRule>
  </conditionalFormatting>
  <conditionalFormatting sqref="G12 I12 K12 M12">
    <cfRule type="cellIs" dxfId="173" priority="50" operator="between">
      <formula>$O12*0.9</formula>
      <formula>$O12</formula>
    </cfRule>
    <cfRule type="cellIs" dxfId="172" priority="51" operator="lessThan">
      <formula>$O12*0.9</formula>
    </cfRule>
    <cfRule type="cellIs" dxfId="171" priority="52" operator="greaterThan">
      <formula>$O12</formula>
    </cfRule>
  </conditionalFormatting>
  <conditionalFormatting sqref="G13 I13 K13 M13">
    <cfRule type="cellIs" dxfId="170" priority="10" operator="between">
      <formula>$O13*0.9</formula>
      <formula>$O13</formula>
    </cfRule>
    <cfRule type="cellIs" dxfId="169" priority="11" operator="lessThan">
      <formula>$O13*0.9</formula>
    </cfRule>
    <cfRule type="cellIs" dxfId="168" priority="12" operator="greaterThan">
      <formula>$O13</formula>
    </cfRule>
  </conditionalFormatting>
  <conditionalFormatting sqref="G15 I15 K15 M15">
    <cfRule type="cellIs" dxfId="167" priority="65" operator="between">
      <formula>$O15*0.9</formula>
      <formula>$O15</formula>
    </cfRule>
    <cfRule type="cellIs" dxfId="166" priority="66" operator="lessThan">
      <formula>$O15*0.9</formula>
    </cfRule>
    <cfRule type="cellIs" dxfId="165" priority="67" operator="greaterThan">
      <formula>$O15</formula>
    </cfRule>
  </conditionalFormatting>
  <conditionalFormatting sqref="G16 I16 K16 M16">
    <cfRule type="cellIs" dxfId="164" priority="7" operator="between">
      <formula>$O16*0.9</formula>
      <formula>$O16</formula>
    </cfRule>
    <cfRule type="cellIs" dxfId="163" priority="8" operator="lessThan">
      <formula>$O16*0.9</formula>
    </cfRule>
    <cfRule type="cellIs" dxfId="162" priority="9" operator="greaterThan">
      <formula>$O16</formula>
    </cfRule>
  </conditionalFormatting>
  <conditionalFormatting sqref="G17 I17 K17 M17">
    <cfRule type="cellIs" dxfId="161" priority="4" operator="between">
      <formula>$O17*0.9</formula>
      <formula>$O17</formula>
    </cfRule>
    <cfRule type="cellIs" dxfId="160" priority="5" operator="lessThan">
      <formula>$O17*0.9</formula>
    </cfRule>
    <cfRule type="cellIs" dxfId="159" priority="6" operator="greaterThan">
      <formula>$O17</formula>
    </cfRule>
  </conditionalFormatting>
  <conditionalFormatting sqref="G19 I19 K19 M19">
    <cfRule type="cellIs" dxfId="158" priority="62" operator="between">
      <formula>$O19*0.9</formula>
      <formula>$O19</formula>
    </cfRule>
    <cfRule type="cellIs" dxfId="157" priority="63" operator="lessThan">
      <formula>$O19*0.9</formula>
    </cfRule>
    <cfRule type="cellIs" dxfId="156" priority="64" operator="greaterThan">
      <formula>$O19</formula>
    </cfRule>
  </conditionalFormatting>
  <conditionalFormatting sqref="G20 I20 K20 M20">
    <cfRule type="cellIs" dxfId="155" priority="59" operator="between">
      <formula>$O20*0.9</formula>
      <formula>$O20</formula>
    </cfRule>
    <cfRule type="cellIs" dxfId="154" priority="60" operator="lessThan">
      <formula>$O20*0.9</formula>
    </cfRule>
    <cfRule type="cellIs" dxfId="153" priority="61" operator="greaterThan">
      <formula>$O20</formula>
    </cfRule>
  </conditionalFormatting>
  <conditionalFormatting sqref="G21 I21 K21 M21">
    <cfRule type="cellIs" dxfId="152" priority="1" operator="between">
      <formula>$O21*0.9</formula>
      <formula>$O21</formula>
    </cfRule>
    <cfRule type="cellIs" dxfId="151" priority="2" operator="lessThan">
      <formula>$O21*0.9</formula>
    </cfRule>
    <cfRule type="cellIs" dxfId="1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23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77.099999999999994</v>
      </c>
      <c r="E5" s="105">
        <f>SUM(D5/$F5)*100</f>
        <v>86.62921348314606</v>
      </c>
      <c r="F5" s="106">
        <v>89</v>
      </c>
      <c r="G5" s="101">
        <v>75.099999999999994</v>
      </c>
      <c r="H5" s="105">
        <f>SUM(G5/$O5)*100</f>
        <v>88.35294117647058</v>
      </c>
      <c r="I5" s="105">
        <v>74.099999999999994</v>
      </c>
      <c r="J5" s="105">
        <f>SUM(I5/$O5)*100</f>
        <v>87.17647058823529</v>
      </c>
      <c r="K5" s="25">
        <v>71</v>
      </c>
      <c r="L5" s="105">
        <f>SUM(K5/$O5)*100</f>
        <v>83.529411764705884</v>
      </c>
      <c r="M5" s="25">
        <v>69.099999999999994</v>
      </c>
      <c r="N5" s="35">
        <f>SUM(M5/$O5)*100</f>
        <v>81.294117647058812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4753</v>
      </c>
      <c r="E6" s="105">
        <f>SUM(D6/$F6)*100</f>
        <v>60.547770700636939</v>
      </c>
      <c r="F6" s="107">
        <v>7850</v>
      </c>
      <c r="G6" s="100">
        <v>4758</v>
      </c>
      <c r="H6" s="105">
        <f>SUM(G6/$O6)*100</f>
        <v>69.459854014598548</v>
      </c>
      <c r="I6" s="108">
        <v>5218</v>
      </c>
      <c r="J6" s="105">
        <f>SUM(I6/$O6)*100</f>
        <v>76.175182481751818</v>
      </c>
      <c r="K6" s="36">
        <v>5959</v>
      </c>
      <c r="L6" s="105">
        <f>SUM(K6/$O6)*100</f>
        <v>86.992700729927009</v>
      </c>
      <c r="M6" s="36">
        <v>6202</v>
      </c>
      <c r="N6" s="35">
        <f>SUM(M6/$O6)*100</f>
        <v>90.540145985401452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73.8</v>
      </c>
      <c r="E7" s="105">
        <f>SUM(D7/$F7)*100</f>
        <v>86.823529411764696</v>
      </c>
      <c r="F7" s="109">
        <v>85</v>
      </c>
      <c r="G7" s="101">
        <v>73.8</v>
      </c>
      <c r="H7" s="105">
        <f>SUM(G7/$O7)*100</f>
        <v>89.454545454545453</v>
      </c>
      <c r="I7" s="105">
        <v>73.5</v>
      </c>
      <c r="J7" s="105">
        <f>SUM(I7/$O7)*100</f>
        <v>89.090909090909093</v>
      </c>
      <c r="K7" s="25">
        <v>72.3</v>
      </c>
      <c r="L7" s="105">
        <f>SUM(K7/$O7)*100</f>
        <v>87.63636363636364</v>
      </c>
      <c r="M7" s="25">
        <v>71.5</v>
      </c>
      <c r="N7" s="35">
        <f>SUM(M7/$O7)*100</f>
        <v>86.666666666666671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74.8</v>
      </c>
      <c r="H8" s="105">
        <f>SUM(G8/$O8)*100</f>
        <v>106.85714285714285</v>
      </c>
      <c r="I8" s="105">
        <v>74.3</v>
      </c>
      <c r="J8" s="105">
        <f>SUM(I8/$O8)*100</f>
        <v>106.14285714285714</v>
      </c>
      <c r="K8" s="25">
        <v>70.7</v>
      </c>
      <c r="L8" s="105">
        <f>SUM(K8/$O8)*100</f>
        <v>101</v>
      </c>
      <c r="M8" s="25">
        <v>67.100000000000009</v>
      </c>
      <c r="N8" s="35">
        <f>SUM(M8/$O8)*100</f>
        <v>95.857142857142875</v>
      </c>
      <c r="O8" s="41">
        <v>70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83.7</v>
      </c>
      <c r="E10" s="105">
        <f>SUM(D10/$F10)*100</f>
        <v>100.84337349397589</v>
      </c>
      <c r="F10" s="106">
        <v>83</v>
      </c>
      <c r="G10" s="101">
        <v>82.3</v>
      </c>
      <c r="H10" s="105">
        <f>SUM(G10/$O10)*100</f>
        <v>96.823529411764696</v>
      </c>
      <c r="I10" s="105">
        <v>84.8</v>
      </c>
      <c r="J10" s="105">
        <f>SUM(I10/$O10)*100</f>
        <v>99.764705882352928</v>
      </c>
      <c r="K10" s="25">
        <v>85.3</v>
      </c>
      <c r="L10" s="105">
        <f>SUM(K10/$O10)*100</f>
        <v>100.35294117647058</v>
      </c>
      <c r="M10" s="25">
        <v>83.8</v>
      </c>
      <c r="N10" s="35">
        <f>SUM(M10/$O10)*100</f>
        <v>98.588235294117638</v>
      </c>
      <c r="O10" s="41">
        <v>85</v>
      </c>
      <c r="Q10" s="1"/>
    </row>
    <row r="11" spans="3:17" ht="20.100000000000001" customHeight="1" x14ac:dyDescent="0.25">
      <c r="C11" s="28" t="s">
        <v>3</v>
      </c>
      <c r="D11" s="36">
        <v>7692</v>
      </c>
      <c r="E11" s="105">
        <f>SUM(D11/$F11)*100</f>
        <v>112.29197080291971</v>
      </c>
      <c r="F11" s="107">
        <v>6850</v>
      </c>
      <c r="G11" s="100">
        <v>7760</v>
      </c>
      <c r="H11" s="105">
        <f>SUM(G11/$O11)*100</f>
        <v>103.46666666666667</v>
      </c>
      <c r="I11" s="108">
        <v>8207</v>
      </c>
      <c r="J11" s="105">
        <f>SUM(I11/$O11)*100</f>
        <v>109.42666666666668</v>
      </c>
      <c r="K11" s="36">
        <v>8715</v>
      </c>
      <c r="L11" s="105">
        <f>SUM(K11/$O11)*100</f>
        <v>116.19999999999999</v>
      </c>
      <c r="M11" s="36">
        <v>8344</v>
      </c>
      <c r="N11" s="35">
        <f>SUM(M11/$O11)*100</f>
        <v>111.25333333333333</v>
      </c>
      <c r="O11" s="42">
        <v>7500</v>
      </c>
      <c r="Q11" s="1"/>
    </row>
    <row r="12" spans="3:17" ht="20.100000000000001" customHeight="1" x14ac:dyDescent="0.25">
      <c r="C12" s="28" t="s">
        <v>11</v>
      </c>
      <c r="D12" s="25">
        <v>75.8</v>
      </c>
      <c r="E12" s="105">
        <f>SUM(D12/$F12)*100</f>
        <v>95.949367088607602</v>
      </c>
      <c r="F12" s="106">
        <v>79</v>
      </c>
      <c r="G12" s="101">
        <v>78</v>
      </c>
      <c r="H12" s="105">
        <f>SUM(G12/$O12)*100</f>
        <v>98.734177215189874</v>
      </c>
      <c r="I12" s="105">
        <v>78.5</v>
      </c>
      <c r="J12" s="25">
        <f>SUM(I12/$O12)*100</f>
        <v>99.367088607594937</v>
      </c>
      <c r="K12" s="25">
        <v>81.8</v>
      </c>
      <c r="L12" s="105">
        <f>SUM(K12/$O12)*100</f>
        <v>103.54430379746834</v>
      </c>
      <c r="M12" s="25">
        <v>83.899999999999991</v>
      </c>
      <c r="N12" s="35">
        <f>SUM(M12/$O12)*100</f>
        <v>106.20253164556961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80.600000000000009</v>
      </c>
      <c r="H13" s="105">
        <f>SUM(G13/$O13)*100</f>
        <v>110.41095890410959</v>
      </c>
      <c r="I13" s="105">
        <v>81.8</v>
      </c>
      <c r="J13" s="105">
        <f>SUM(I13/$O13)*100</f>
        <v>112.05479452054794</v>
      </c>
      <c r="K13" s="25">
        <v>80.800000000000011</v>
      </c>
      <c r="L13" s="105">
        <f>SUM(K13/$O13)*100</f>
        <v>110.68493150684932</v>
      </c>
      <c r="M13" s="25">
        <v>79</v>
      </c>
      <c r="N13" s="35">
        <f>SUM(M13/$O13)*100</f>
        <v>108.21917808219179</v>
      </c>
      <c r="O13" s="41">
        <v>73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88.2</v>
      </c>
      <c r="E15" s="105">
        <f>SUM(D15/$F15)*100</f>
        <v>116.05263157894737</v>
      </c>
      <c r="F15" s="106">
        <v>76</v>
      </c>
      <c r="G15" s="101">
        <v>89.1</v>
      </c>
      <c r="H15" s="105">
        <f>SUM(G15/$O15)*100</f>
        <v>117.23684210526315</v>
      </c>
      <c r="I15" s="105">
        <v>79.3</v>
      </c>
      <c r="J15" s="105">
        <f>SUM(I15/$O15)*100</f>
        <v>104.34210526315788</v>
      </c>
      <c r="K15" s="25">
        <v>76.3</v>
      </c>
      <c r="L15" s="105">
        <f>SUM(K15/$O15)*100</f>
        <v>100.39473684210527</v>
      </c>
      <c r="M15" s="25">
        <v>73.8</v>
      </c>
      <c r="N15" s="35">
        <f>SUM(M15/$O15)*100</f>
        <v>97.105263157894726</v>
      </c>
      <c r="O15" s="41">
        <v>76</v>
      </c>
      <c r="Q15" s="1"/>
    </row>
    <row r="16" spans="3:17" ht="20.100000000000001" customHeight="1" x14ac:dyDescent="0.25">
      <c r="C16" s="28" t="s">
        <v>11</v>
      </c>
      <c r="D16" s="25">
        <v>92.4</v>
      </c>
      <c r="E16" s="105">
        <f>SUM(D16/$F16)*100</f>
        <v>133.91304347826087</v>
      </c>
      <c r="F16" s="106">
        <v>69</v>
      </c>
      <c r="G16" s="111">
        <v>88.8</v>
      </c>
      <c r="H16" s="105">
        <f t="shared" ref="H16:H17" si="0">SUM(G16/$O16)*100</f>
        <v>124.19580419580419</v>
      </c>
      <c r="I16" s="105">
        <v>88.8</v>
      </c>
      <c r="J16" s="105">
        <f t="shared" ref="J16:J17" si="1">SUM(I16/$O16)*100</f>
        <v>124.19580419580419</v>
      </c>
      <c r="K16" s="25">
        <v>88.3</v>
      </c>
      <c r="L16" s="105">
        <f t="shared" ref="L16:L17" si="2">SUM(K16/$O16)*100</f>
        <v>123.49650349650349</v>
      </c>
      <c r="M16" s="25">
        <v>73.900000000000006</v>
      </c>
      <c r="N16" s="35">
        <f>SUM(M16/$O16)*100</f>
        <v>103.35664335664336</v>
      </c>
      <c r="O16" s="41">
        <v>71.5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84</v>
      </c>
      <c r="H17" s="105">
        <f t="shared" si="0"/>
        <v>111.70212765957446</v>
      </c>
      <c r="I17" s="105">
        <v>84.899999999999991</v>
      </c>
      <c r="J17" s="105">
        <f t="shared" si="1"/>
        <v>112.89893617021276</v>
      </c>
      <c r="K17" s="25">
        <v>81.699999999999989</v>
      </c>
      <c r="L17" s="105">
        <f t="shared" si="2"/>
        <v>108.64361702127658</v>
      </c>
      <c r="M17" s="25">
        <v>62.6</v>
      </c>
      <c r="N17" s="35">
        <f>SUM(M17/$O17)*100</f>
        <v>83.244680851063819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60.6</v>
      </c>
      <c r="E19" s="105">
        <f>SUM(D19/$F19)*100</f>
        <v>94.6875</v>
      </c>
      <c r="F19" s="106">
        <v>64</v>
      </c>
      <c r="G19" s="101">
        <v>58.8</v>
      </c>
      <c r="H19" s="105">
        <f>SUM(G19/$O19)*100</f>
        <v>91.875</v>
      </c>
      <c r="I19" s="105">
        <v>57.4</v>
      </c>
      <c r="J19" s="105">
        <f>SUM(I19/$O19)*100</f>
        <v>89.6875</v>
      </c>
      <c r="K19" s="25">
        <v>57.199999999999996</v>
      </c>
      <c r="L19" s="105">
        <f>SUM(K19/$O19)*100</f>
        <v>89.375</v>
      </c>
      <c r="M19" s="25">
        <v>61.4</v>
      </c>
      <c r="N19" s="35">
        <f>SUM(M19/$O19)*100</f>
        <v>95.9375</v>
      </c>
      <c r="O19" s="41">
        <v>64</v>
      </c>
      <c r="Q19" s="1"/>
    </row>
    <row r="20" spans="3:17" ht="20.100000000000001" customHeight="1" x14ac:dyDescent="0.25">
      <c r="C20" s="28" t="s">
        <v>3</v>
      </c>
      <c r="D20" s="36">
        <v>5284</v>
      </c>
      <c r="E20" s="105">
        <f>SUM(D20/$F20)*100</f>
        <v>108.94845360824743</v>
      </c>
      <c r="F20" s="107">
        <v>4850</v>
      </c>
      <c r="G20" s="100">
        <v>5284</v>
      </c>
      <c r="H20" s="105">
        <f>SUM(G20/$O20)*100</f>
        <v>101.61538461538461</v>
      </c>
      <c r="I20" s="108">
        <v>5233</v>
      </c>
      <c r="J20" s="105">
        <f>SUM(I20/$O20)*100</f>
        <v>100.63461538461537</v>
      </c>
      <c r="K20" s="36">
        <v>5292</v>
      </c>
      <c r="L20" s="105">
        <f>SUM(K20/$O20)*100</f>
        <v>101.76923076923077</v>
      </c>
      <c r="M20" s="36">
        <v>5077</v>
      </c>
      <c r="N20" s="35">
        <f>SUM(M20/$O20)*100</f>
        <v>97.634615384615387</v>
      </c>
      <c r="O20" s="42">
        <v>5200</v>
      </c>
      <c r="Q20" s="1"/>
    </row>
    <row r="21" spans="3:17" ht="20.100000000000001" customHeight="1" x14ac:dyDescent="0.25">
      <c r="C21" s="32" t="s">
        <v>11</v>
      </c>
      <c r="D21" s="25">
        <v>63.7</v>
      </c>
      <c r="E21" s="105">
        <f>SUM(D21/$F21)*100</f>
        <v>96.515151515151516</v>
      </c>
      <c r="F21" s="106">
        <v>66</v>
      </c>
      <c r="G21" s="101">
        <v>63.5</v>
      </c>
      <c r="H21" s="105">
        <f>SUM(G21/$O21)*100</f>
        <v>96.212121212121218</v>
      </c>
      <c r="I21" s="105">
        <v>59.1</v>
      </c>
      <c r="J21" s="105">
        <f>SUM(I21/$O21)*100</f>
        <v>89.545454545454547</v>
      </c>
      <c r="K21" s="25">
        <v>57.8</v>
      </c>
      <c r="L21" s="105">
        <f>SUM(K21/$O21)*100</f>
        <v>87.575757575757578</v>
      </c>
      <c r="M21" s="25">
        <v>57.8</v>
      </c>
      <c r="N21" s="35">
        <f>SUM(M21/$O21)*100</f>
        <v>87.575757575757578</v>
      </c>
      <c r="O21" s="41">
        <v>66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9" priority="53" operator="between">
      <formula>$F5*0.9</formula>
      <formula>$F5</formula>
    </cfRule>
    <cfRule type="cellIs" dxfId="148" priority="54" operator="lessThan">
      <formula>$F5*0.9</formula>
    </cfRule>
    <cfRule type="cellIs" dxfId="147" priority="55" operator="greaterThan">
      <formula>$F5</formula>
    </cfRule>
  </conditionalFormatting>
  <conditionalFormatting sqref="D7">
    <cfRule type="cellIs" dxfId="146" priority="46" operator="between">
      <formula>$F7*0.9</formula>
      <formula>$F7</formula>
    </cfRule>
    <cfRule type="cellIs" dxfId="145" priority="47" operator="lessThan">
      <formula>$F7*0.9</formula>
    </cfRule>
    <cfRule type="cellIs" dxfId="144" priority="48" operator="greaterThan">
      <formula>$F7</formula>
    </cfRule>
  </conditionalFormatting>
  <conditionalFormatting sqref="D6">
    <cfRule type="cellIs" dxfId="143" priority="43" operator="between">
      <formula>$F6*0.9</formula>
      <formula>$F6</formula>
    </cfRule>
    <cfRule type="cellIs" dxfId="142" priority="44" operator="lessThan">
      <formula>$F6*0.9</formula>
    </cfRule>
    <cfRule type="cellIs" dxfId="141" priority="45" operator="greaterThan">
      <formula>$F6</formula>
    </cfRule>
  </conditionalFormatting>
  <conditionalFormatting sqref="D10">
    <cfRule type="cellIs" dxfId="140" priority="40" operator="between">
      <formula>$F10*0.9</formula>
      <formula>$F10</formula>
    </cfRule>
    <cfRule type="cellIs" dxfId="139" priority="41" operator="lessThan">
      <formula>$F10*0.9</formula>
    </cfRule>
    <cfRule type="cellIs" dxfId="138" priority="42" operator="greaterThan">
      <formula>$F10</formula>
    </cfRule>
  </conditionalFormatting>
  <conditionalFormatting sqref="D15">
    <cfRule type="cellIs" dxfId="137" priority="37" operator="between">
      <formula>$F15*0.9</formula>
      <formula>$F15</formula>
    </cfRule>
    <cfRule type="cellIs" dxfId="136" priority="38" operator="lessThan">
      <formula>$F15*0.9</formula>
    </cfRule>
    <cfRule type="cellIs" dxfId="135" priority="39" operator="greaterThan">
      <formula>$F15</formula>
    </cfRule>
  </conditionalFormatting>
  <conditionalFormatting sqref="D19">
    <cfRule type="cellIs" dxfId="134" priority="34" operator="between">
      <formula>$F19*0.9</formula>
      <formula>$F19</formula>
    </cfRule>
    <cfRule type="cellIs" dxfId="133" priority="35" operator="lessThan">
      <formula>$F19*0.9</formula>
    </cfRule>
    <cfRule type="cellIs" dxfId="132" priority="36" operator="greaterThan">
      <formula>$F19</formula>
    </cfRule>
  </conditionalFormatting>
  <conditionalFormatting sqref="D11">
    <cfRule type="cellIs" dxfId="131" priority="31" operator="between">
      <formula>$F11*0.9</formula>
      <formula>$F11</formula>
    </cfRule>
    <cfRule type="cellIs" dxfId="130" priority="32" operator="lessThan">
      <formula>$F11*0.9</formula>
    </cfRule>
    <cfRule type="cellIs" dxfId="129" priority="33" operator="greaterThan">
      <formula>$F11</formula>
    </cfRule>
  </conditionalFormatting>
  <conditionalFormatting sqref="D20">
    <cfRule type="cellIs" dxfId="128" priority="28" operator="between">
      <formula>$F20*0.9</formula>
      <formula>$F20</formula>
    </cfRule>
    <cfRule type="cellIs" dxfId="127" priority="29" operator="lessThan">
      <formula>$F20*0.9</formula>
    </cfRule>
    <cfRule type="cellIs" dxfId="126" priority="30" operator="greaterThan">
      <formula>$F20</formula>
    </cfRule>
  </conditionalFormatting>
  <conditionalFormatting sqref="D12">
    <cfRule type="cellIs" dxfId="125" priority="25" operator="between">
      <formula>$F12*0.9</formula>
      <formula>$F12</formula>
    </cfRule>
    <cfRule type="cellIs" dxfId="124" priority="26" operator="lessThan">
      <formula>$F12*0.9</formula>
    </cfRule>
    <cfRule type="cellIs" dxfId="123" priority="27" operator="greaterThan">
      <formula>$F12</formula>
    </cfRule>
  </conditionalFormatting>
  <conditionalFormatting sqref="D16">
    <cfRule type="cellIs" dxfId="122" priority="22" operator="between">
      <formula>$F16*0.9</formula>
      <formula>$F16</formula>
    </cfRule>
    <cfRule type="cellIs" dxfId="121" priority="23" operator="lessThan">
      <formula>$F16*0.9</formula>
    </cfRule>
    <cfRule type="cellIs" dxfId="120" priority="24" operator="greaterThan">
      <formula>$F16</formula>
    </cfRule>
  </conditionalFormatting>
  <conditionalFormatting sqref="D21">
    <cfRule type="cellIs" dxfId="119" priority="19" operator="between">
      <formula>$F21*0.9</formula>
      <formula>$F21</formula>
    </cfRule>
    <cfRule type="cellIs" dxfId="118" priority="20" operator="lessThan">
      <formula>$F21*0.9</formula>
    </cfRule>
    <cfRule type="cellIs" dxfId="117" priority="21" operator="greaterThan">
      <formula>$F21</formula>
    </cfRule>
  </conditionalFormatting>
  <conditionalFormatting sqref="G5 I5 K5 M5">
    <cfRule type="cellIs" dxfId="116" priority="74" operator="between">
      <formula>$O5*0.9</formula>
      <formula>$O5</formula>
    </cfRule>
    <cfRule type="cellIs" dxfId="115" priority="75" operator="lessThan">
      <formula>$O5*0.9</formula>
    </cfRule>
    <cfRule type="cellIs" dxfId="114" priority="76" operator="greaterThan">
      <formula>$O5</formula>
    </cfRule>
  </conditionalFormatting>
  <conditionalFormatting sqref="G6 I6 K6 M6">
    <cfRule type="cellIs" dxfId="113" priority="56" operator="between">
      <formula>$O6*0.9</formula>
      <formula>$O6</formula>
    </cfRule>
    <cfRule type="cellIs" dxfId="112" priority="57" operator="lessThan">
      <formula>$O6*0.9</formula>
    </cfRule>
    <cfRule type="cellIs" dxfId="111" priority="58" operator="greaterThan">
      <formula>$O6</formula>
    </cfRule>
  </conditionalFormatting>
  <conditionalFormatting sqref="G7 I7 K7 M7">
    <cfRule type="cellIs" dxfId="110" priority="16" operator="between">
      <formula>$O7*0.9</formula>
      <formula>$O7</formula>
    </cfRule>
    <cfRule type="cellIs" dxfId="109" priority="17" operator="lessThan">
      <formula>$O7*0.9</formula>
    </cfRule>
    <cfRule type="cellIs" dxfId="108" priority="18" operator="greaterThan">
      <formula>$O7</formula>
    </cfRule>
  </conditionalFormatting>
  <conditionalFormatting sqref="G8 I8 K8 M8">
    <cfRule type="cellIs" dxfId="107" priority="13" operator="between">
      <formula>$O8*0.9</formula>
      <formula>$O8</formula>
    </cfRule>
    <cfRule type="cellIs" dxfId="106" priority="14" operator="lessThan">
      <formula>$O8*0.9</formula>
    </cfRule>
    <cfRule type="cellIs" dxfId="105" priority="15" operator="greaterThan">
      <formula>$O8</formula>
    </cfRule>
  </conditionalFormatting>
  <conditionalFormatting sqref="G10 I10 K10 M10">
    <cfRule type="cellIs" dxfId="104" priority="71" operator="between">
      <formula>$O10*0.9</formula>
      <formula>$O10</formula>
    </cfRule>
    <cfRule type="cellIs" dxfId="103" priority="72" operator="lessThan">
      <formula>$O10*0.9</formula>
    </cfRule>
    <cfRule type="cellIs" dxfId="102" priority="73" operator="greaterThan">
      <formula>$O10</formula>
    </cfRule>
  </conditionalFormatting>
  <conditionalFormatting sqref="G11 I11 K11 M11">
    <cfRule type="cellIs" dxfId="101" priority="68" operator="between">
      <formula>$O11*0.9</formula>
      <formula>$O11</formula>
    </cfRule>
    <cfRule type="cellIs" dxfId="100" priority="69" operator="lessThan">
      <formula>$O11*0.9</formula>
    </cfRule>
    <cfRule type="cellIs" dxfId="99" priority="70" operator="greaterThan">
      <formula>$O11</formula>
    </cfRule>
  </conditionalFormatting>
  <conditionalFormatting sqref="G12 I12 K12 M12">
    <cfRule type="cellIs" dxfId="98" priority="50" operator="between">
      <formula>$O12*0.9</formula>
      <formula>$O12</formula>
    </cfRule>
    <cfRule type="cellIs" dxfId="97" priority="51" operator="lessThan">
      <formula>$O12*0.9</formula>
    </cfRule>
    <cfRule type="cellIs" dxfId="96" priority="52" operator="greaterThan">
      <formula>$O12</formula>
    </cfRule>
  </conditionalFormatting>
  <conditionalFormatting sqref="G13 I13 K13 M13">
    <cfRule type="cellIs" dxfId="95" priority="10" operator="between">
      <formula>$O13*0.9</formula>
      <formula>$O13</formula>
    </cfRule>
    <cfRule type="cellIs" dxfId="94" priority="11" operator="lessThan">
      <formula>$O13*0.9</formula>
    </cfRule>
    <cfRule type="cellIs" dxfId="93" priority="12" operator="greaterThan">
      <formula>$O13</formula>
    </cfRule>
  </conditionalFormatting>
  <conditionalFormatting sqref="G15 I15 K15 M15">
    <cfRule type="cellIs" dxfId="92" priority="65" operator="between">
      <formula>$O15*0.9</formula>
      <formula>$O15</formula>
    </cfRule>
    <cfRule type="cellIs" dxfId="91" priority="66" operator="lessThan">
      <formula>$O15*0.9</formula>
    </cfRule>
    <cfRule type="cellIs" dxfId="90" priority="67" operator="greaterThan">
      <formula>$O15</formula>
    </cfRule>
  </conditionalFormatting>
  <conditionalFormatting sqref="G16 I16 K16 M16">
    <cfRule type="cellIs" dxfId="89" priority="7" operator="between">
      <formula>$O16*0.9</formula>
      <formula>$O16</formula>
    </cfRule>
    <cfRule type="cellIs" dxfId="88" priority="8" operator="lessThan">
      <formula>$O16*0.9</formula>
    </cfRule>
    <cfRule type="cellIs" dxfId="87" priority="9" operator="greaterThan">
      <formula>$O16</formula>
    </cfRule>
  </conditionalFormatting>
  <conditionalFormatting sqref="G17 I17 K17 M17">
    <cfRule type="cellIs" dxfId="86" priority="4" operator="between">
      <formula>$O17*0.9</formula>
      <formula>$O17</formula>
    </cfRule>
    <cfRule type="cellIs" dxfId="85" priority="5" operator="lessThan">
      <formula>$O17*0.9</formula>
    </cfRule>
    <cfRule type="cellIs" dxfId="84" priority="6" operator="greaterThan">
      <formula>$O17</formula>
    </cfRule>
  </conditionalFormatting>
  <conditionalFormatting sqref="G19 I19 K19 M19">
    <cfRule type="cellIs" dxfId="83" priority="62" operator="between">
      <formula>$O19*0.9</formula>
      <formula>$O19</formula>
    </cfRule>
    <cfRule type="cellIs" dxfId="82" priority="63" operator="lessThan">
      <formula>$O19*0.9</formula>
    </cfRule>
    <cfRule type="cellIs" dxfId="81" priority="64" operator="greaterThan">
      <formula>$O19</formula>
    </cfRule>
  </conditionalFormatting>
  <conditionalFormatting sqref="G20 I20 K20 M20">
    <cfRule type="cellIs" dxfId="80" priority="59" operator="between">
      <formula>$O20*0.9</formula>
      <formula>$O20</formula>
    </cfRule>
    <cfRule type="cellIs" dxfId="79" priority="60" operator="lessThan">
      <formula>$O20*0.9</formula>
    </cfRule>
    <cfRule type="cellIs" dxfId="78" priority="61" operator="greaterThan">
      <formula>$O20</formula>
    </cfRule>
  </conditionalFormatting>
  <conditionalFormatting sqref="G21 I21 K21 M21">
    <cfRule type="cellIs" dxfId="77" priority="1" operator="between">
      <formula>$O21*0.9</formula>
      <formula>$O21</formula>
    </cfRule>
    <cfRule type="cellIs" dxfId="76" priority="2" operator="lessThan">
      <formula>$O21*0.9</formula>
    </cfRule>
    <cfRule type="cellIs" dxfId="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T14" sqref="T14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24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93.4</v>
      </c>
      <c r="E5" s="105">
        <f>SUM(D5/$F5)*100</f>
        <v>104.9438202247191</v>
      </c>
      <c r="F5" s="106">
        <v>89</v>
      </c>
      <c r="G5" s="101">
        <v>93.100000000000009</v>
      </c>
      <c r="H5" s="105">
        <f>SUM(G5/$O5)*100</f>
        <v>104.60674157303372</v>
      </c>
      <c r="I5" s="105">
        <v>93.100000000000009</v>
      </c>
      <c r="J5" s="105">
        <f>SUM(I5/$O5)*100</f>
        <v>104.60674157303372</v>
      </c>
      <c r="K5" s="25">
        <v>91.8</v>
      </c>
      <c r="L5" s="105">
        <f>SUM(K5/$O5)*100</f>
        <v>103.14606741573033</v>
      </c>
      <c r="M5" s="25">
        <v>87.3</v>
      </c>
      <c r="N5" s="35">
        <f>SUM(M5/$O5)*100</f>
        <v>98.089887640449433</v>
      </c>
      <c r="O5" s="40">
        <v>89</v>
      </c>
      <c r="Q5" s="1"/>
    </row>
    <row r="6" spans="3:17" ht="20.100000000000001" customHeight="1" x14ac:dyDescent="0.25">
      <c r="C6" s="28" t="s">
        <v>3</v>
      </c>
      <c r="D6" s="36">
        <v>8033</v>
      </c>
      <c r="E6" s="105">
        <f>SUM(D6/$F6)*100</f>
        <v>102.3312101910828</v>
      </c>
      <c r="F6" s="107">
        <v>7850</v>
      </c>
      <c r="G6" s="100">
        <v>7800</v>
      </c>
      <c r="H6" s="105">
        <f>SUM(G6/$O6)*100</f>
        <v>108.33333333333333</v>
      </c>
      <c r="I6" s="108">
        <v>7649</v>
      </c>
      <c r="J6" s="105">
        <f>SUM(I6/$O6)*100</f>
        <v>106.23611111111111</v>
      </c>
      <c r="K6" s="36">
        <v>7800</v>
      </c>
      <c r="L6" s="105">
        <f>SUM(K6/$O6)*100</f>
        <v>108.33333333333333</v>
      </c>
      <c r="M6" s="36">
        <v>7381</v>
      </c>
      <c r="N6" s="35">
        <f>SUM(M6/$O6)*100</f>
        <v>102.51388888888889</v>
      </c>
      <c r="O6" s="42">
        <v>7200</v>
      </c>
      <c r="Q6" s="1"/>
    </row>
    <row r="7" spans="3:17" ht="20.100000000000001" customHeight="1" x14ac:dyDescent="0.25">
      <c r="C7" s="28" t="s">
        <v>11</v>
      </c>
      <c r="D7" s="25">
        <v>93.8</v>
      </c>
      <c r="E7" s="105">
        <f>SUM(D7/$F7)*100</f>
        <v>110.35294117647058</v>
      </c>
      <c r="F7" s="109">
        <v>85</v>
      </c>
      <c r="G7" s="101">
        <v>93.7</v>
      </c>
      <c r="H7" s="105">
        <f>SUM(G7/$O7)*100</f>
        <v>110.23529411764706</v>
      </c>
      <c r="I7" s="105">
        <v>92.300000000000011</v>
      </c>
      <c r="J7" s="105">
        <f>SUM(I7/$O7)*100</f>
        <v>108.58823529411765</v>
      </c>
      <c r="K7" s="25">
        <v>91.2</v>
      </c>
      <c r="L7" s="105">
        <f>SUM(K7/$O7)*100</f>
        <v>107.29411764705883</v>
      </c>
      <c r="M7" s="25">
        <v>91.4</v>
      </c>
      <c r="N7" s="35">
        <f>SUM(M7/$O7)*100</f>
        <v>107.5294117647059</v>
      </c>
      <c r="O7" s="41">
        <v>85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82.6</v>
      </c>
      <c r="H8" s="105">
        <f>SUM(G8/$O8)*100</f>
        <v>110.13333333333333</v>
      </c>
      <c r="I8" s="105">
        <v>82.6</v>
      </c>
      <c r="J8" s="105">
        <f>SUM(I8/$O8)*100</f>
        <v>110.13333333333333</v>
      </c>
      <c r="K8" s="25">
        <v>81.699999999999989</v>
      </c>
      <c r="L8" s="105">
        <f>SUM(K8/$O8)*100</f>
        <v>108.93333333333332</v>
      </c>
      <c r="M8" s="25">
        <v>79.100000000000009</v>
      </c>
      <c r="N8" s="35">
        <f>SUM(M8/$O8)*100</f>
        <v>105.46666666666668</v>
      </c>
      <c r="O8" s="41">
        <v>75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95.5</v>
      </c>
      <c r="E10" s="105">
        <f>SUM(D10/$F10)*100</f>
        <v>115.06024096385543</v>
      </c>
      <c r="F10" s="106">
        <v>83</v>
      </c>
      <c r="G10" s="101">
        <v>94.5</v>
      </c>
      <c r="H10" s="105">
        <f>SUM(G10/$O10)*100</f>
        <v>113.85542168674698</v>
      </c>
      <c r="I10" s="105">
        <v>91.4</v>
      </c>
      <c r="J10" s="105">
        <f>SUM(I10/$O10)*100</f>
        <v>110.12048192771084</v>
      </c>
      <c r="K10" s="25">
        <v>89.600000000000009</v>
      </c>
      <c r="L10" s="105">
        <f>SUM(K10/$O10)*100</f>
        <v>107.95180722891567</v>
      </c>
      <c r="M10" s="25">
        <v>84.6</v>
      </c>
      <c r="N10" s="35">
        <f>SUM(M10/$O10)*100</f>
        <v>101.92771084337349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7935</v>
      </c>
      <c r="E11" s="105">
        <f>SUM(D11/$F11)*100</f>
        <v>115.83941605839416</v>
      </c>
      <c r="F11" s="107">
        <v>6850</v>
      </c>
      <c r="G11" s="100">
        <v>7935</v>
      </c>
      <c r="H11" s="105">
        <f>SUM(G11/$O11)*100</f>
        <v>115.83941605839416</v>
      </c>
      <c r="I11" s="108">
        <v>7919</v>
      </c>
      <c r="J11" s="105">
        <f>SUM(I11/$O11)*100</f>
        <v>115.6058394160584</v>
      </c>
      <c r="K11" s="36">
        <v>7135</v>
      </c>
      <c r="L11" s="105">
        <f>SUM(K11/$O11)*100</f>
        <v>104.16058394160584</v>
      </c>
      <c r="M11" s="36">
        <v>8302</v>
      </c>
      <c r="N11" s="35">
        <f>SUM(M11/$O11)*100</f>
        <v>121.19708029197081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97.6</v>
      </c>
      <c r="E12" s="105">
        <f>SUM(D12/$F12)*100</f>
        <v>123.54430379746834</v>
      </c>
      <c r="F12" s="106">
        <v>79</v>
      </c>
      <c r="G12" s="101">
        <v>96.6</v>
      </c>
      <c r="H12" s="105">
        <f>SUM(G12/$O12)*100</f>
        <v>122.27848101265822</v>
      </c>
      <c r="I12" s="105">
        <v>97</v>
      </c>
      <c r="J12" s="25">
        <f>SUM(I12/$O12)*100</f>
        <v>122.78481012658229</v>
      </c>
      <c r="K12" s="25">
        <v>90.7</v>
      </c>
      <c r="L12" s="105">
        <f>SUM(K12/$O12)*100</f>
        <v>114.8101265822785</v>
      </c>
      <c r="M12" s="25">
        <v>87.7</v>
      </c>
      <c r="N12" s="35">
        <f>SUM(M12/$O12)*100</f>
        <v>111.01265822784812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84.8</v>
      </c>
      <c r="H13" s="105">
        <f>SUM(G13/$O13)*100</f>
        <v>128.4848484848485</v>
      </c>
      <c r="I13" s="105">
        <v>82.399999999999991</v>
      </c>
      <c r="J13" s="105">
        <f>SUM(I13/$O13)*100</f>
        <v>124.84848484848483</v>
      </c>
      <c r="K13" s="25">
        <v>80.7</v>
      </c>
      <c r="L13" s="105">
        <f>SUM(K13/$O13)*100</f>
        <v>122.27272727272727</v>
      </c>
      <c r="M13" s="25">
        <v>72.2</v>
      </c>
      <c r="N13" s="35">
        <f>SUM(M13/$O13)*100</f>
        <v>109.39393939393941</v>
      </c>
      <c r="O13" s="41">
        <v>66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84.6</v>
      </c>
      <c r="E15" s="105">
        <f>SUM(D15/$F15)*100</f>
        <v>111.31578947368422</v>
      </c>
      <c r="F15" s="106">
        <v>76</v>
      </c>
      <c r="G15" s="101">
        <v>82.3</v>
      </c>
      <c r="H15" s="105">
        <f>SUM(G15/$O15)*100</f>
        <v>109.73333333333332</v>
      </c>
      <c r="I15" s="105">
        <v>83.3</v>
      </c>
      <c r="J15" s="105">
        <f>SUM(I15/$O15)*100</f>
        <v>111.06666666666666</v>
      </c>
      <c r="K15" s="25">
        <v>84.399999999999991</v>
      </c>
      <c r="L15" s="105">
        <f>SUM(K15/$O15)*100</f>
        <v>112.53333333333333</v>
      </c>
      <c r="M15" s="25">
        <v>78.100000000000009</v>
      </c>
      <c r="N15" s="35">
        <f>SUM(M15/$O15)*100</f>
        <v>104.13333333333334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85.3</v>
      </c>
      <c r="E16" s="105">
        <f>SUM(D16/$F16)*100</f>
        <v>123.62318840579709</v>
      </c>
      <c r="F16" s="106">
        <v>69</v>
      </c>
      <c r="G16" s="111">
        <v>80.300000000000011</v>
      </c>
      <c r="H16" s="105">
        <f t="shared" ref="H16:H17" si="0">SUM(G16/$O16)*100</f>
        <v>116.37681159420292</v>
      </c>
      <c r="I16" s="105">
        <v>81.100000000000009</v>
      </c>
      <c r="J16" s="105">
        <f t="shared" ref="J16:J17" si="1">SUM(I16/$O16)*100</f>
        <v>117.53623188405797</v>
      </c>
      <c r="K16" s="25">
        <v>79.7</v>
      </c>
      <c r="L16" s="105">
        <f t="shared" ref="L16:L17" si="2">SUM(K16/$O16)*100</f>
        <v>115.50724637681159</v>
      </c>
      <c r="M16" s="25">
        <v>78.7</v>
      </c>
      <c r="N16" s="35">
        <f>SUM(M16/$O16)*100</f>
        <v>114.05797101449275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84.7</v>
      </c>
      <c r="H17" s="105">
        <f t="shared" si="0"/>
        <v>105.87500000000001</v>
      </c>
      <c r="I17" s="105">
        <v>82.5</v>
      </c>
      <c r="J17" s="105">
        <f t="shared" si="1"/>
        <v>103.125</v>
      </c>
      <c r="K17" s="25">
        <v>76.900000000000006</v>
      </c>
      <c r="L17" s="105">
        <f t="shared" si="2"/>
        <v>96.125</v>
      </c>
      <c r="M17" s="25">
        <v>74.2</v>
      </c>
      <c r="N17" s="35">
        <f>SUM(M17/$O17)*100</f>
        <v>92.75</v>
      </c>
      <c r="O17" s="41">
        <v>80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70.2</v>
      </c>
      <c r="E19" s="105">
        <f>SUM(D19/$F19)*100</f>
        <v>109.6875</v>
      </c>
      <c r="F19" s="106">
        <v>64</v>
      </c>
      <c r="G19" s="101">
        <v>69.7</v>
      </c>
      <c r="H19" s="105">
        <f>SUM(G19/$O19)*100</f>
        <v>107.23076923076924</v>
      </c>
      <c r="I19" s="105">
        <v>68.5</v>
      </c>
      <c r="J19" s="105">
        <f>SUM(I19/$O19)*100</f>
        <v>105.38461538461539</v>
      </c>
      <c r="K19" s="25">
        <v>69.699999999999989</v>
      </c>
      <c r="L19" s="105">
        <f>SUM(K19/$O19)*100</f>
        <v>107.23076923076921</v>
      </c>
      <c r="M19" s="25">
        <v>71.599999999999994</v>
      </c>
      <c r="N19" s="35">
        <f>SUM(M19/$O19)*100</f>
        <v>110.15384615384613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5007</v>
      </c>
      <c r="E20" s="105">
        <f>SUM(D20/$F20)*100</f>
        <v>103.23711340206185</v>
      </c>
      <c r="F20" s="107">
        <v>4850</v>
      </c>
      <c r="G20" s="100">
        <v>5016</v>
      </c>
      <c r="H20" s="105">
        <f>SUM(G20/$O20)*100</f>
        <v>103.42268041237112</v>
      </c>
      <c r="I20" s="108">
        <v>4979</v>
      </c>
      <c r="J20" s="105">
        <f>SUM(I20/$O20)*100</f>
        <v>102.659793814433</v>
      </c>
      <c r="K20" s="36">
        <v>4969</v>
      </c>
      <c r="L20" s="105">
        <f>SUM(K20/$O20)*100</f>
        <v>102.45360824742269</v>
      </c>
      <c r="M20" s="36">
        <v>5035</v>
      </c>
      <c r="N20" s="35">
        <f>SUM(M20/$O20)*100</f>
        <v>103.81443298969073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68.400000000000006</v>
      </c>
      <c r="E21" s="105">
        <f>SUM(D21/$F21)*100</f>
        <v>103.63636363636364</v>
      </c>
      <c r="F21" s="106">
        <v>66</v>
      </c>
      <c r="G21" s="101">
        <v>68.599999999999994</v>
      </c>
      <c r="H21" s="105">
        <f>SUM(G21/$O21)*100</f>
        <v>103.93939393939394</v>
      </c>
      <c r="I21" s="105">
        <v>66.599999999999994</v>
      </c>
      <c r="J21" s="105">
        <f>SUM(I21/$O21)*100</f>
        <v>100.90909090909091</v>
      </c>
      <c r="K21" s="25">
        <v>66.400000000000006</v>
      </c>
      <c r="L21" s="105">
        <f>SUM(K21/$O21)*100</f>
        <v>100.60606060606061</v>
      </c>
      <c r="M21" s="25">
        <v>67.2</v>
      </c>
      <c r="N21" s="35">
        <f>SUM(M21/$O21)*100</f>
        <v>101.81818181818183</v>
      </c>
      <c r="O21" s="41">
        <v>66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4" priority="53" operator="between">
      <formula>$F5*0.9</formula>
      <formula>$F5</formula>
    </cfRule>
    <cfRule type="cellIs" dxfId="73" priority="54" operator="lessThan">
      <formula>$F5*0.9</formula>
    </cfRule>
    <cfRule type="cellIs" dxfId="72" priority="55" operator="greaterThan">
      <formula>$F5</formula>
    </cfRule>
  </conditionalFormatting>
  <conditionalFormatting sqref="D7">
    <cfRule type="cellIs" dxfId="71" priority="46" operator="between">
      <formula>$F7*0.9</formula>
      <formula>$F7</formula>
    </cfRule>
    <cfRule type="cellIs" dxfId="70" priority="47" operator="lessThan">
      <formula>$F7*0.9</formula>
    </cfRule>
    <cfRule type="cellIs" dxfId="69" priority="48" operator="greaterThan">
      <formula>$F7</formula>
    </cfRule>
  </conditionalFormatting>
  <conditionalFormatting sqref="D6">
    <cfRule type="cellIs" dxfId="68" priority="43" operator="between">
      <formula>$F6*0.9</formula>
      <formula>$F6</formula>
    </cfRule>
    <cfRule type="cellIs" dxfId="67" priority="44" operator="lessThan">
      <formula>$F6*0.9</formula>
    </cfRule>
    <cfRule type="cellIs" dxfId="66" priority="45" operator="greaterThan">
      <formula>$F6</formula>
    </cfRule>
  </conditionalFormatting>
  <conditionalFormatting sqref="D10">
    <cfRule type="cellIs" dxfId="65" priority="40" operator="between">
      <formula>$F10*0.9</formula>
      <formula>$F10</formula>
    </cfRule>
    <cfRule type="cellIs" dxfId="64" priority="41" operator="lessThan">
      <formula>$F10*0.9</formula>
    </cfRule>
    <cfRule type="cellIs" dxfId="63" priority="42" operator="greaterThan">
      <formula>$F10</formula>
    </cfRule>
  </conditionalFormatting>
  <conditionalFormatting sqref="D15">
    <cfRule type="cellIs" dxfId="62" priority="37" operator="between">
      <formula>$F15*0.9</formula>
      <formula>$F15</formula>
    </cfRule>
    <cfRule type="cellIs" dxfId="61" priority="38" operator="lessThan">
      <formula>$F15*0.9</formula>
    </cfRule>
    <cfRule type="cellIs" dxfId="60" priority="39" operator="greaterThan">
      <formula>$F15</formula>
    </cfRule>
  </conditionalFormatting>
  <conditionalFormatting sqref="D19">
    <cfRule type="cellIs" dxfId="59" priority="34" operator="between">
      <formula>$F19*0.9</formula>
      <formula>$F19</formula>
    </cfRule>
    <cfRule type="cellIs" dxfId="58" priority="35" operator="lessThan">
      <formula>$F19*0.9</formula>
    </cfRule>
    <cfRule type="cellIs" dxfId="57" priority="36" operator="greaterThan">
      <formula>$F19</formula>
    </cfRule>
  </conditionalFormatting>
  <conditionalFormatting sqref="D11">
    <cfRule type="cellIs" dxfId="56" priority="31" operator="between">
      <formula>$F11*0.9</formula>
      <formula>$F11</formula>
    </cfRule>
    <cfRule type="cellIs" dxfId="55" priority="32" operator="lessThan">
      <formula>$F11*0.9</formula>
    </cfRule>
    <cfRule type="cellIs" dxfId="54" priority="33" operator="greaterThan">
      <formula>$F11</formula>
    </cfRule>
  </conditionalFormatting>
  <conditionalFormatting sqref="D20">
    <cfRule type="cellIs" dxfId="53" priority="28" operator="between">
      <formula>$F20*0.9</formula>
      <formula>$F20</formula>
    </cfRule>
    <cfRule type="cellIs" dxfId="52" priority="29" operator="lessThan">
      <formula>$F20*0.9</formula>
    </cfRule>
    <cfRule type="cellIs" dxfId="51" priority="30" operator="greaterThan">
      <formula>$F20</formula>
    </cfRule>
  </conditionalFormatting>
  <conditionalFormatting sqref="D12">
    <cfRule type="cellIs" dxfId="50" priority="25" operator="between">
      <formula>$F12*0.9</formula>
      <formula>$F12</formula>
    </cfRule>
    <cfRule type="cellIs" dxfId="49" priority="26" operator="lessThan">
      <formula>$F12*0.9</formula>
    </cfRule>
    <cfRule type="cellIs" dxfId="48" priority="27" operator="greaterThan">
      <formula>$F12</formula>
    </cfRule>
  </conditionalFormatting>
  <conditionalFormatting sqref="D16">
    <cfRule type="cellIs" dxfId="47" priority="22" operator="between">
      <formula>$F16*0.9</formula>
      <formula>$F16</formula>
    </cfRule>
    <cfRule type="cellIs" dxfId="46" priority="23" operator="lessThan">
      <formula>$F16*0.9</formula>
    </cfRule>
    <cfRule type="cellIs" dxfId="45" priority="24" operator="greaterThan">
      <formula>$F16</formula>
    </cfRule>
  </conditionalFormatting>
  <conditionalFormatting sqref="D21">
    <cfRule type="cellIs" dxfId="44" priority="19" operator="between">
      <formula>$F21*0.9</formula>
      <formula>$F21</formula>
    </cfRule>
    <cfRule type="cellIs" dxfId="43" priority="20" operator="lessThan">
      <formula>$F21*0.9</formula>
    </cfRule>
    <cfRule type="cellIs" dxfId="42" priority="21" operator="greaterThan">
      <formula>$F21</formula>
    </cfRule>
  </conditionalFormatting>
  <conditionalFormatting sqref="G5 I5 K5 M5">
    <cfRule type="cellIs" dxfId="41" priority="74" operator="between">
      <formula>$O5*0.9</formula>
      <formula>$O5</formula>
    </cfRule>
    <cfRule type="cellIs" dxfId="40" priority="75" operator="lessThan">
      <formula>$O5*0.9</formula>
    </cfRule>
    <cfRule type="cellIs" dxfId="39" priority="76" operator="greaterThan">
      <formula>$O5</formula>
    </cfRule>
  </conditionalFormatting>
  <conditionalFormatting sqref="G6 I6 K6 M6">
    <cfRule type="cellIs" dxfId="38" priority="56" operator="between">
      <formula>$O6*0.9</formula>
      <formula>$O6</formula>
    </cfRule>
    <cfRule type="cellIs" dxfId="37" priority="57" operator="lessThan">
      <formula>$O6*0.9</formula>
    </cfRule>
    <cfRule type="cellIs" dxfId="36" priority="58" operator="greaterThan">
      <formula>$O6</formula>
    </cfRule>
  </conditionalFormatting>
  <conditionalFormatting sqref="G7 I7 K7 M7">
    <cfRule type="cellIs" dxfId="35" priority="16" operator="between">
      <formula>$O7*0.9</formula>
      <formula>$O7</formula>
    </cfRule>
    <cfRule type="cellIs" dxfId="34" priority="17" operator="lessThan">
      <formula>$O7*0.9</formula>
    </cfRule>
    <cfRule type="cellIs" dxfId="33" priority="18" operator="greaterThan">
      <formula>$O7</formula>
    </cfRule>
  </conditionalFormatting>
  <conditionalFormatting sqref="G8 I8 K8 M8">
    <cfRule type="cellIs" dxfId="32" priority="13" operator="between">
      <formula>$O8*0.9</formula>
      <formula>$O8</formula>
    </cfRule>
    <cfRule type="cellIs" dxfId="31" priority="14" operator="lessThan">
      <formula>$O8*0.9</formula>
    </cfRule>
    <cfRule type="cellIs" dxfId="30" priority="15" operator="greaterThan">
      <formula>$O8</formula>
    </cfRule>
  </conditionalFormatting>
  <conditionalFormatting sqref="G10 I10 K10 M10">
    <cfRule type="cellIs" dxfId="29" priority="71" operator="between">
      <formula>$O10*0.9</formula>
      <formula>$O10</formula>
    </cfRule>
    <cfRule type="cellIs" dxfId="28" priority="72" operator="lessThan">
      <formula>$O10*0.9</formula>
    </cfRule>
    <cfRule type="cellIs" dxfId="27" priority="73" operator="greaterThan">
      <formula>$O10</formula>
    </cfRule>
  </conditionalFormatting>
  <conditionalFormatting sqref="G11 I11 K11 M11">
    <cfRule type="cellIs" dxfId="26" priority="68" operator="between">
      <formula>$O11*0.9</formula>
      <formula>$O11</formula>
    </cfRule>
    <cfRule type="cellIs" dxfId="25" priority="69" operator="lessThan">
      <formula>$O11*0.9</formula>
    </cfRule>
    <cfRule type="cellIs" dxfId="24" priority="70" operator="greaterThan">
      <formula>$O11</formula>
    </cfRule>
  </conditionalFormatting>
  <conditionalFormatting sqref="G12 I12 K12 M12">
    <cfRule type="cellIs" dxfId="23" priority="50" operator="between">
      <formula>$O12*0.9</formula>
      <formula>$O12</formula>
    </cfRule>
    <cfRule type="cellIs" dxfId="22" priority="51" operator="lessThan">
      <formula>$O12*0.9</formula>
    </cfRule>
    <cfRule type="cellIs" dxfId="21" priority="52" operator="greaterThan">
      <formula>$O12</formula>
    </cfRule>
  </conditionalFormatting>
  <conditionalFormatting sqref="G13 I13 K13 M13">
    <cfRule type="cellIs" dxfId="20" priority="10" operator="between">
      <formula>$O13*0.9</formula>
      <formula>$O13</formula>
    </cfRule>
    <cfRule type="cellIs" dxfId="19" priority="11" operator="lessThan">
      <formula>$O13*0.9</formula>
    </cfRule>
    <cfRule type="cellIs" dxfId="18" priority="12" operator="greaterThan">
      <formula>$O13</formula>
    </cfRule>
  </conditionalFormatting>
  <conditionalFormatting sqref="G15 I15 K15 M15">
    <cfRule type="cellIs" dxfId="17" priority="65" operator="between">
      <formula>$O15*0.9</formula>
      <formula>$O15</formula>
    </cfRule>
    <cfRule type="cellIs" dxfId="16" priority="66" operator="lessThan">
      <formula>$O15*0.9</formula>
    </cfRule>
    <cfRule type="cellIs" dxfId="15" priority="67" operator="greaterThan">
      <formula>$O15</formula>
    </cfRule>
  </conditionalFormatting>
  <conditionalFormatting sqref="G16 I16 K16 M16">
    <cfRule type="cellIs" dxfId="14" priority="7" operator="between">
      <formula>$O16*0.9</formula>
      <formula>$O16</formula>
    </cfRule>
    <cfRule type="cellIs" dxfId="13" priority="8" operator="lessThan">
      <formula>$O16*0.9</formula>
    </cfRule>
    <cfRule type="cellIs" dxfId="12" priority="9" operator="greaterThan">
      <formula>$O16</formula>
    </cfRule>
  </conditionalFormatting>
  <conditionalFormatting sqref="G17 I17 K17 M17">
    <cfRule type="cellIs" dxfId="11" priority="4" operator="between">
      <formula>$O17*0.9</formula>
      <formula>$O17</formula>
    </cfRule>
    <cfRule type="cellIs" dxfId="10" priority="5" operator="lessThan">
      <formula>$O17*0.9</formula>
    </cfRule>
    <cfRule type="cellIs" dxfId="9" priority="6" operator="greaterThan">
      <formula>$O17</formula>
    </cfRule>
  </conditionalFormatting>
  <conditionalFormatting sqref="G19 I19 K19 M19">
    <cfRule type="cellIs" dxfId="8" priority="62" operator="between">
      <formula>$O19*0.9</formula>
      <formula>$O19</formula>
    </cfRule>
    <cfRule type="cellIs" dxfId="7" priority="63" operator="lessThan">
      <formula>$O19*0.9</formula>
    </cfRule>
    <cfRule type="cellIs" dxfId="6" priority="64" operator="greaterThan">
      <formula>$O19</formula>
    </cfRule>
  </conditionalFormatting>
  <conditionalFormatting sqref="G20 I20 K20 M20">
    <cfRule type="cellIs" dxfId="5" priority="59" operator="between">
      <formula>$O20*0.9</formula>
      <formula>$O20</formula>
    </cfRule>
    <cfRule type="cellIs" dxfId="4" priority="60" operator="lessThan">
      <formula>$O20*0.9</formula>
    </cfRule>
    <cfRule type="cellIs" dxfId="3" priority="61" operator="greaterThan">
      <formula>$O20</formula>
    </cfRule>
  </conditionalFormatting>
  <conditionalFormatting sqref="G21 I21 K21 M21">
    <cfRule type="cellIs" dxfId="2" priority="1" operator="between">
      <formula>$O21*0.9</formula>
      <formula>$O21</formula>
    </cfRule>
    <cfRule type="cellIs" dxfId="1" priority="2" operator="lessThan">
      <formula>$O21*0.9</formula>
    </cfRule>
    <cfRule type="cellIs" dxfId="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L28" sqref="L28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95.2</v>
      </c>
      <c r="E5" s="105">
        <f>SUM(D5/$F5)*100</f>
        <v>106.96629213483146</v>
      </c>
      <c r="F5" s="106">
        <v>89</v>
      </c>
      <c r="G5" s="101">
        <v>84.399999999999991</v>
      </c>
      <c r="H5" s="105">
        <f>SUM(G5/$O5)*100</f>
        <v>93.777777777777771</v>
      </c>
      <c r="I5" s="105">
        <v>87.7</v>
      </c>
      <c r="J5" s="105">
        <f>SUM(I5/$O5)*100</f>
        <v>97.444444444444443</v>
      </c>
      <c r="K5" s="25">
        <v>93.899999999999991</v>
      </c>
      <c r="L5" s="105">
        <f>SUM(K5/$O5)*100</f>
        <v>104.33333333333333</v>
      </c>
      <c r="M5" s="25">
        <v>95.199999999999989</v>
      </c>
      <c r="N5" s="35">
        <f>SUM(M5/$O5)*100</f>
        <v>105.77777777777777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9041</v>
      </c>
      <c r="E6" s="105">
        <f>SUM(D6/$F6)*100</f>
        <v>115.171974522293</v>
      </c>
      <c r="F6" s="107">
        <v>7850</v>
      </c>
      <c r="G6" s="100">
        <v>8461</v>
      </c>
      <c r="H6" s="105">
        <f>SUM(G6/$O6)*100</f>
        <v>105.7625</v>
      </c>
      <c r="I6" s="108">
        <v>8461</v>
      </c>
      <c r="J6" s="105">
        <f>SUM(I6/$O6)*100</f>
        <v>105.7625</v>
      </c>
      <c r="K6" s="36">
        <v>8049</v>
      </c>
      <c r="L6" s="105">
        <f>SUM(K6/$O6)*100</f>
        <v>100.6125</v>
      </c>
      <c r="M6" s="36">
        <v>8550</v>
      </c>
      <c r="N6" s="35">
        <f>SUM(M6/$O6)*100</f>
        <v>106.87500000000001</v>
      </c>
      <c r="O6" s="42">
        <v>8000</v>
      </c>
      <c r="Q6" s="1"/>
    </row>
    <row r="7" spans="3:17" ht="20.100000000000001" customHeight="1" x14ac:dyDescent="0.25">
      <c r="C7" s="28" t="s">
        <v>11</v>
      </c>
      <c r="D7" s="25">
        <v>96.7</v>
      </c>
      <c r="E7" s="105">
        <f>SUM(D7/$F7)*100</f>
        <v>113.76470588235294</v>
      </c>
      <c r="F7" s="109">
        <v>85</v>
      </c>
      <c r="G7" s="101">
        <v>85.1</v>
      </c>
      <c r="H7" s="105">
        <f>SUM(G7/$O7)*100</f>
        <v>96.704545454545439</v>
      </c>
      <c r="I7" s="105">
        <v>86.2</v>
      </c>
      <c r="J7" s="105">
        <f>SUM(I7/$O7)*100</f>
        <v>97.954545454545467</v>
      </c>
      <c r="K7" s="25">
        <v>95.5</v>
      </c>
      <c r="L7" s="105">
        <f>SUM(K7/$O7)*100</f>
        <v>108.52272727272727</v>
      </c>
      <c r="M7" s="25">
        <v>94.399999999999991</v>
      </c>
      <c r="N7" s="35">
        <f>SUM(M7/$O7)*100</f>
        <v>107.27272727272725</v>
      </c>
      <c r="O7" s="41">
        <v>88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92.300000000000011</v>
      </c>
      <c r="H8" s="105">
        <f>SUM(G8/$O8)*100</f>
        <v>104.88636363636365</v>
      </c>
      <c r="I8" s="105">
        <v>93.7</v>
      </c>
      <c r="J8" s="105">
        <f>SUM(I8/$O8)*100</f>
        <v>106.47727272727272</v>
      </c>
      <c r="K8" s="25">
        <v>92</v>
      </c>
      <c r="L8" s="105">
        <f>SUM(K8/$O8)*100</f>
        <v>104.54545454545455</v>
      </c>
      <c r="M8" s="25">
        <v>92.600000000000009</v>
      </c>
      <c r="N8" s="64">
        <f>SUM(M8/$O8)*100</f>
        <v>105.22727272727275</v>
      </c>
      <c r="O8" s="61">
        <v>88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75</v>
      </c>
      <c r="E10" s="105">
        <f>SUM(D10/$F10)*100</f>
        <v>90.361445783132538</v>
      </c>
      <c r="F10" s="106">
        <v>83</v>
      </c>
      <c r="G10" s="101">
        <v>85.7</v>
      </c>
      <c r="H10" s="105">
        <f>SUM(G10/$O10)*100</f>
        <v>103.25301204819277</v>
      </c>
      <c r="I10" s="105">
        <v>60</v>
      </c>
      <c r="J10" s="105">
        <f>SUM(I10/$O10)*100</f>
        <v>72.289156626506028</v>
      </c>
      <c r="K10" s="25">
        <v>83.3</v>
      </c>
      <c r="L10" s="105">
        <f>SUM(K10/$O10)*100</f>
        <v>100.36144578313252</v>
      </c>
      <c r="M10" s="25">
        <v>60</v>
      </c>
      <c r="N10" s="35">
        <f>SUM(M10/$O10)*100</f>
        <v>72.289156626506028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4546</v>
      </c>
      <c r="E11" s="105">
        <f>SUM(D11/$F11)*100</f>
        <v>66.364963503649633</v>
      </c>
      <c r="F11" s="107">
        <v>6850</v>
      </c>
      <c r="G11" s="100">
        <v>4546</v>
      </c>
      <c r="H11" s="105">
        <f>SUM(G11/$O11)*100</f>
        <v>63.138888888888886</v>
      </c>
      <c r="I11" s="108">
        <v>5716</v>
      </c>
      <c r="J11" s="105">
        <f>SUM(I11/$O11)*100</f>
        <v>79.388888888888886</v>
      </c>
      <c r="K11" s="36">
        <v>4571</v>
      </c>
      <c r="L11" s="105">
        <f>SUM(K11/$O11)*100</f>
        <v>63.486111111111107</v>
      </c>
      <c r="M11" s="36">
        <v>6330</v>
      </c>
      <c r="N11" s="35">
        <f>SUM(M11/$O11)*100</f>
        <v>87.916666666666671</v>
      </c>
      <c r="O11" s="42">
        <v>7200</v>
      </c>
      <c r="Q11" s="1"/>
    </row>
    <row r="12" spans="3:17" ht="20.100000000000001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83.3</v>
      </c>
      <c r="H12" s="105">
        <f>SUM(G12/$O12)*100</f>
        <v>105.44303797468355</v>
      </c>
      <c r="I12" s="105">
        <v>87.5</v>
      </c>
      <c r="J12" s="25">
        <f>SUM(I12/$O12)*100</f>
        <v>110.75949367088607</v>
      </c>
      <c r="K12" s="25">
        <v>83.3</v>
      </c>
      <c r="L12" s="105">
        <f>SUM(K12/$O12)*100</f>
        <v>105.44303797468355</v>
      </c>
      <c r="M12" s="25">
        <v>66.7</v>
      </c>
      <c r="N12" s="35">
        <f>SUM(M12/$O12)*100</f>
        <v>84.430379746835456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66.7</v>
      </c>
      <c r="H13" s="105">
        <f>SUM(G13/$O13)*100</f>
        <v>90.13513513513513</v>
      </c>
      <c r="I13" s="105">
        <v>71.399999999999991</v>
      </c>
      <c r="J13" s="105">
        <f>SUM(I13/$O13)*100</f>
        <v>96.486486486486484</v>
      </c>
      <c r="K13" s="25">
        <v>60</v>
      </c>
      <c r="L13" s="105">
        <f>SUM(K13/$O13)*100</f>
        <v>81.081081081081081</v>
      </c>
      <c r="M13" s="25">
        <v>75</v>
      </c>
      <c r="N13" s="64">
        <f>SUM(M13/$O13)*100</f>
        <v>101.35135135135135</v>
      </c>
      <c r="O13" s="61">
        <v>74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62"/>
      <c r="Q14" s="1"/>
    </row>
    <row r="15" spans="3:17" ht="20.100000000000001" customHeight="1" x14ac:dyDescent="0.25">
      <c r="C15" s="28" t="s">
        <v>2</v>
      </c>
      <c r="D15" s="25">
        <v>88.9</v>
      </c>
      <c r="E15" s="105">
        <f>D15/$F15*100</f>
        <v>116.97368421052632</v>
      </c>
      <c r="F15" s="106">
        <v>76</v>
      </c>
      <c r="G15" s="101">
        <v>92.100000000000009</v>
      </c>
      <c r="H15" s="105">
        <f>SUM(G15/$O15)*100</f>
        <v>119.61038961038962</v>
      </c>
      <c r="I15" s="105">
        <v>91.4</v>
      </c>
      <c r="J15" s="105">
        <f>SUM(I15/$O15)*100</f>
        <v>118.70129870129871</v>
      </c>
      <c r="K15" s="25">
        <v>96.3</v>
      </c>
      <c r="L15" s="105">
        <f>SUM(K15/$O15)*100</f>
        <v>125.06493506493506</v>
      </c>
      <c r="M15" s="25">
        <v>95.8</v>
      </c>
      <c r="N15" s="35">
        <f>M15/$O15*100</f>
        <v>124.41558441558441</v>
      </c>
      <c r="O15" s="41">
        <v>77</v>
      </c>
      <c r="Q15" s="1"/>
    </row>
    <row r="16" spans="3:17" ht="20.100000000000001" customHeight="1" x14ac:dyDescent="0.25">
      <c r="C16" s="28" t="s">
        <v>11</v>
      </c>
      <c r="D16" s="25">
        <v>85.7</v>
      </c>
      <c r="E16" s="105">
        <f>D16/$F16*100</f>
        <v>124.20289855072464</v>
      </c>
      <c r="F16" s="106">
        <v>69</v>
      </c>
      <c r="G16" s="111">
        <v>70.8</v>
      </c>
      <c r="H16" s="105">
        <f t="shared" ref="H16:H17" si="0">SUM(G16/$O16)*100</f>
        <v>98.333333333333329</v>
      </c>
      <c r="I16" s="105">
        <v>75</v>
      </c>
      <c r="J16" s="105">
        <f t="shared" ref="J16:J17" si="1">SUM(I16/$O16)*100</f>
        <v>104.16666666666667</v>
      </c>
      <c r="K16" s="25">
        <v>76.3</v>
      </c>
      <c r="L16" s="105">
        <f t="shared" ref="L16:L17" si="2">SUM(K16/$O16)*100</f>
        <v>105.97222222222223</v>
      </c>
      <c r="M16" s="25">
        <v>74.3</v>
      </c>
      <c r="N16" s="35">
        <f>M16/$O16*100</f>
        <v>103.19444444444443</v>
      </c>
      <c r="O16" s="41">
        <v>72</v>
      </c>
      <c r="Q16" s="1"/>
    </row>
    <row r="17" spans="3:15" ht="20.100000000000001" customHeight="1" x14ac:dyDescent="0.25">
      <c r="C17" s="28" t="s">
        <v>26</v>
      </c>
      <c r="D17" s="99"/>
      <c r="E17" s="99"/>
      <c r="F17" s="110"/>
      <c r="G17" s="101">
        <v>62.5</v>
      </c>
      <c r="H17" s="105">
        <f t="shared" si="0"/>
        <v>80.128205128205138</v>
      </c>
      <c r="I17" s="105">
        <v>61.1</v>
      </c>
      <c r="J17" s="105">
        <f t="shared" si="1"/>
        <v>78.333333333333329</v>
      </c>
      <c r="K17" s="25">
        <v>60.5</v>
      </c>
      <c r="L17" s="105">
        <f t="shared" si="2"/>
        <v>77.564102564102569</v>
      </c>
      <c r="M17" s="25">
        <v>62.9</v>
      </c>
      <c r="N17" s="64">
        <f>SUM(M17/$O17)*100</f>
        <v>80.641025641025649</v>
      </c>
      <c r="O17" s="61">
        <v>78</v>
      </c>
    </row>
    <row r="18" spans="3:15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28" t="s">
        <v>2</v>
      </c>
      <c r="D19" s="25">
        <v>69.2</v>
      </c>
      <c r="E19" s="105">
        <f>D19/$F19*100</f>
        <v>113.44262295081968</v>
      </c>
      <c r="F19" s="106">
        <v>61</v>
      </c>
      <c r="G19" s="101">
        <v>68.3</v>
      </c>
      <c r="H19" s="105">
        <f>SUM(G19/$O19)*100</f>
        <v>110.16129032258064</v>
      </c>
      <c r="I19" s="105">
        <v>66</v>
      </c>
      <c r="J19" s="105">
        <f>SUM(I19/$O19)*100</f>
        <v>106.45161290322579</v>
      </c>
      <c r="K19" s="25">
        <v>66.8</v>
      </c>
      <c r="L19" s="105">
        <f>SUM(K19/$O19)*100</f>
        <v>107.74193548387096</v>
      </c>
      <c r="M19" s="25">
        <v>67.2</v>
      </c>
      <c r="N19" s="35">
        <f>M19/$O19*100</f>
        <v>108.38709677419357</v>
      </c>
      <c r="O19" s="41">
        <v>62</v>
      </c>
    </row>
    <row r="20" spans="3:15" ht="20.100000000000001" customHeight="1" x14ac:dyDescent="0.25">
      <c r="C20" s="28" t="s">
        <v>3</v>
      </c>
      <c r="D20" s="36">
        <v>5115</v>
      </c>
      <c r="E20" s="105">
        <f>D20/$F20*100</f>
        <v>105.4639175257732</v>
      </c>
      <c r="F20" s="107">
        <v>4850</v>
      </c>
      <c r="G20" s="100">
        <v>5332</v>
      </c>
      <c r="H20" s="105">
        <f>SUM(G20/$O20)*100</f>
        <v>109.9381443298969</v>
      </c>
      <c r="I20" s="108">
        <v>5307</v>
      </c>
      <c r="J20" s="105">
        <f>SUM(I20/$O20)*100</f>
        <v>109.42268041237114</v>
      </c>
      <c r="K20" s="36">
        <v>5603</v>
      </c>
      <c r="L20" s="105">
        <f>SUM(K20/$O20)*100</f>
        <v>115.5257731958763</v>
      </c>
      <c r="M20" s="36">
        <v>5551</v>
      </c>
      <c r="N20" s="35">
        <f>M20/$O20*100</f>
        <v>114.45360824742268</v>
      </c>
      <c r="O20" s="42">
        <v>4850</v>
      </c>
    </row>
    <row r="21" spans="3:15" ht="20.100000000000001" customHeight="1" x14ac:dyDescent="0.25">
      <c r="C21" s="32" t="s">
        <v>11</v>
      </c>
      <c r="D21" s="25">
        <v>67.3</v>
      </c>
      <c r="E21" s="105">
        <f>D21/$F21*100</f>
        <v>106.82539682539682</v>
      </c>
      <c r="F21" s="106">
        <v>63</v>
      </c>
      <c r="G21" s="101">
        <v>67.400000000000006</v>
      </c>
      <c r="H21" s="105">
        <f>SUM(G21/$O21)*100</f>
        <v>105.31250000000001</v>
      </c>
      <c r="I21" s="105">
        <v>65.8</v>
      </c>
      <c r="J21" s="105">
        <f>SUM(I21/$O21)*100</f>
        <v>102.8125</v>
      </c>
      <c r="K21" s="25">
        <v>64.900000000000006</v>
      </c>
      <c r="L21" s="105">
        <f>SUM(K21/$O21)*100</f>
        <v>101.40625000000001</v>
      </c>
      <c r="M21" s="25">
        <v>65.5</v>
      </c>
      <c r="N21" s="35">
        <f>M21/$O21*100</f>
        <v>102.34375</v>
      </c>
      <c r="O21" s="41">
        <v>64</v>
      </c>
    </row>
    <row r="22" spans="3:15" ht="20.100000000000001" customHeight="1" x14ac:dyDescent="0.25">
      <c r="D22" s="27"/>
      <c r="E22" s="27"/>
      <c r="F22" s="10"/>
      <c r="G22" s="13"/>
      <c r="H22" s="13"/>
      <c r="L22" s="27"/>
      <c r="O22" s="10"/>
    </row>
    <row r="23" spans="3:15" ht="20.100000000000001" customHeight="1" x14ac:dyDescent="0.25">
      <c r="C23" s="114" t="s">
        <v>8</v>
      </c>
      <c r="D23" s="114"/>
      <c r="E23" s="27"/>
      <c r="F23" s="39"/>
      <c r="L23" s="27"/>
    </row>
    <row r="24" spans="3:15" ht="20.100000000000001" customHeight="1" x14ac:dyDescent="0.25">
      <c r="C24" s="115" t="s">
        <v>9</v>
      </c>
      <c r="D24" s="115"/>
      <c r="E24" s="27"/>
      <c r="F24" s="39"/>
      <c r="L24" s="27"/>
    </row>
    <row r="25" spans="3:15" ht="20.100000000000001" customHeight="1" x14ac:dyDescent="0.25">
      <c r="C25" s="116" t="s">
        <v>10</v>
      </c>
      <c r="D25" s="116"/>
      <c r="E25" s="27"/>
      <c r="F25" s="10"/>
      <c r="L25" s="27"/>
    </row>
    <row r="26" spans="3:15" ht="17.25" customHeight="1" x14ac:dyDescent="0.25">
      <c r="D26" s="27"/>
      <c r="E26" s="27"/>
      <c r="F26" s="10"/>
      <c r="G26" s="13"/>
      <c r="H26" s="13"/>
      <c r="J26" s="26"/>
      <c r="L26" s="27"/>
      <c r="O26" s="10"/>
    </row>
    <row r="27" spans="3:15" ht="17.25" customHeight="1" x14ac:dyDescent="0.25">
      <c r="D27" s="27"/>
      <c r="E27" s="27"/>
      <c r="F27" s="10"/>
      <c r="G27" s="13"/>
      <c r="H27" s="13"/>
      <c r="L27" s="27"/>
      <c r="O27" s="10"/>
    </row>
    <row r="28" spans="3:15" x14ac:dyDescent="0.25">
      <c r="D28" s="27"/>
      <c r="E28" s="27"/>
      <c r="F28" s="10"/>
      <c r="G28" s="13"/>
      <c r="H28" s="13"/>
      <c r="L28" s="27"/>
      <c r="O28" s="10"/>
    </row>
    <row r="29" spans="3:15" x14ac:dyDescent="0.25">
      <c r="D29" s="27"/>
      <c r="E29" s="27"/>
      <c r="F29" s="10"/>
      <c r="G29" s="13"/>
      <c r="H29" s="13"/>
      <c r="L29" s="27"/>
      <c r="O29" s="10"/>
    </row>
    <row r="30" spans="3:15" x14ac:dyDescent="0.25">
      <c r="D30" s="27"/>
      <c r="E30" s="27"/>
      <c r="F30" s="10"/>
      <c r="G30" s="13"/>
      <c r="H30" s="13"/>
      <c r="L30" s="27"/>
      <c r="O30" s="10"/>
    </row>
    <row r="31" spans="3:15" x14ac:dyDescent="0.25">
      <c r="D31" s="27"/>
      <c r="E31" s="27"/>
      <c r="F31" s="10"/>
      <c r="G31" s="13"/>
      <c r="H31" s="13"/>
      <c r="L31" s="27"/>
      <c r="O31" s="10"/>
    </row>
    <row r="32" spans="3:15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</sheetData>
  <mergeCells count="3">
    <mergeCell ref="C23:D23"/>
    <mergeCell ref="C24:D24"/>
    <mergeCell ref="C25:D25"/>
  </mergeCells>
  <conditionalFormatting sqref="D5">
    <cfRule type="cellIs" dxfId="1724" priority="53" operator="between">
      <formula>$F5*0.9</formula>
      <formula>$F5</formula>
    </cfRule>
    <cfRule type="cellIs" dxfId="1723" priority="54" operator="lessThan">
      <formula>$F5*0.9</formula>
    </cfRule>
    <cfRule type="cellIs" dxfId="1722" priority="55" operator="greaterThan">
      <formula>$F5</formula>
    </cfRule>
  </conditionalFormatting>
  <conditionalFormatting sqref="D7">
    <cfRule type="cellIs" dxfId="1721" priority="46" operator="between">
      <formula>$F7*0.9</formula>
      <formula>$F7</formula>
    </cfRule>
    <cfRule type="cellIs" dxfId="1720" priority="47" operator="lessThan">
      <formula>$F7*0.9</formula>
    </cfRule>
    <cfRule type="cellIs" dxfId="1719" priority="48" operator="greaterThan">
      <formula>$F7</formula>
    </cfRule>
  </conditionalFormatting>
  <conditionalFormatting sqref="D6">
    <cfRule type="cellIs" dxfId="1718" priority="43" operator="between">
      <formula>$F6*0.9</formula>
      <formula>$F6</formula>
    </cfRule>
    <cfRule type="cellIs" dxfId="1717" priority="44" operator="lessThan">
      <formula>$F6*0.9</formula>
    </cfRule>
    <cfRule type="cellIs" dxfId="1716" priority="45" operator="greaterThan">
      <formula>$F6</formula>
    </cfRule>
  </conditionalFormatting>
  <conditionalFormatting sqref="D10">
    <cfRule type="cellIs" dxfId="1715" priority="40" operator="between">
      <formula>$F10*0.9</formula>
      <formula>$F10</formula>
    </cfRule>
    <cfRule type="cellIs" dxfId="1714" priority="41" operator="lessThan">
      <formula>$F10*0.9</formula>
    </cfRule>
    <cfRule type="cellIs" dxfId="1713" priority="42" operator="greaterThan">
      <formula>$F10</formula>
    </cfRule>
  </conditionalFormatting>
  <conditionalFormatting sqref="D15">
    <cfRule type="cellIs" dxfId="1712" priority="37" operator="between">
      <formula>$F15*0.9</formula>
      <formula>$F15</formula>
    </cfRule>
    <cfRule type="cellIs" dxfId="1711" priority="38" operator="lessThan">
      <formula>$F15*0.9</formula>
    </cfRule>
    <cfRule type="cellIs" dxfId="1710" priority="39" operator="greaterThan">
      <formula>$F15</formula>
    </cfRule>
  </conditionalFormatting>
  <conditionalFormatting sqref="D19">
    <cfRule type="cellIs" dxfId="1709" priority="34" operator="between">
      <formula>$F19*0.9</formula>
      <formula>$F19</formula>
    </cfRule>
    <cfRule type="cellIs" dxfId="1708" priority="35" operator="lessThan">
      <formula>$F19*0.9</formula>
    </cfRule>
    <cfRule type="cellIs" dxfId="1707" priority="36" operator="greaterThan">
      <formula>$F19</formula>
    </cfRule>
  </conditionalFormatting>
  <conditionalFormatting sqref="D11">
    <cfRule type="cellIs" dxfId="1706" priority="31" operator="between">
      <formula>$F11*0.9</formula>
      <formula>$F11</formula>
    </cfRule>
    <cfRule type="cellIs" dxfId="1705" priority="32" operator="lessThan">
      <formula>$F11*0.9</formula>
    </cfRule>
    <cfRule type="cellIs" dxfId="1704" priority="33" operator="greaterThan">
      <formula>$F11</formula>
    </cfRule>
  </conditionalFormatting>
  <conditionalFormatting sqref="D20">
    <cfRule type="cellIs" dxfId="1703" priority="28" operator="between">
      <formula>$F20*0.9</formula>
      <formula>$F20</formula>
    </cfRule>
    <cfRule type="cellIs" dxfId="1702" priority="29" operator="lessThan">
      <formula>$F20*0.9</formula>
    </cfRule>
    <cfRule type="cellIs" dxfId="1701" priority="30" operator="greaterThan">
      <formula>$F20</formula>
    </cfRule>
  </conditionalFormatting>
  <conditionalFormatting sqref="D12">
    <cfRule type="cellIs" dxfId="1700" priority="25" operator="between">
      <formula>$F12*0.9</formula>
      <formula>$F12</formula>
    </cfRule>
    <cfRule type="cellIs" dxfId="1699" priority="26" operator="lessThan">
      <formula>$F12*0.9</formula>
    </cfRule>
    <cfRule type="cellIs" dxfId="1698" priority="27" operator="greaterThan">
      <formula>$F12</formula>
    </cfRule>
  </conditionalFormatting>
  <conditionalFormatting sqref="D16">
    <cfRule type="cellIs" dxfId="1697" priority="22" operator="between">
      <formula>$F16*0.9</formula>
      <formula>$F16</formula>
    </cfRule>
    <cfRule type="cellIs" dxfId="1696" priority="23" operator="lessThan">
      <formula>$F16*0.9</formula>
    </cfRule>
    <cfRule type="cellIs" dxfId="1695" priority="24" operator="greaterThan">
      <formula>$F16</formula>
    </cfRule>
  </conditionalFormatting>
  <conditionalFormatting sqref="D21">
    <cfRule type="cellIs" dxfId="1694" priority="19" operator="between">
      <formula>$F21*0.9</formula>
      <formula>$F21</formula>
    </cfRule>
    <cfRule type="cellIs" dxfId="1693" priority="20" operator="lessThan">
      <formula>$F21*0.9</formula>
    </cfRule>
    <cfRule type="cellIs" dxfId="1692" priority="21" operator="greaterThan">
      <formula>$F21</formula>
    </cfRule>
  </conditionalFormatting>
  <conditionalFormatting sqref="G5 I5 K5 M5">
    <cfRule type="cellIs" dxfId="1691" priority="74" operator="between">
      <formula>$O5*0.9</formula>
      <formula>$O5</formula>
    </cfRule>
    <cfRule type="cellIs" dxfId="1690" priority="75" operator="lessThan">
      <formula>$O5*0.9</formula>
    </cfRule>
    <cfRule type="cellIs" dxfId="1689" priority="76" operator="greaterThan">
      <formula>$O5</formula>
    </cfRule>
  </conditionalFormatting>
  <conditionalFormatting sqref="G6 I6 K6 M6">
    <cfRule type="cellIs" dxfId="1688" priority="56" operator="between">
      <formula>$O6*0.9</formula>
      <formula>$O6</formula>
    </cfRule>
    <cfRule type="cellIs" dxfId="1687" priority="57" operator="lessThan">
      <formula>$O6*0.9</formula>
    </cfRule>
    <cfRule type="cellIs" dxfId="1686" priority="58" operator="greaterThan">
      <formula>$O6</formula>
    </cfRule>
  </conditionalFormatting>
  <conditionalFormatting sqref="G7 I7 K7 M7">
    <cfRule type="cellIs" dxfId="1685" priority="16" operator="between">
      <formula>$O7*0.9</formula>
      <formula>$O7</formula>
    </cfRule>
    <cfRule type="cellIs" dxfId="1684" priority="17" operator="lessThan">
      <formula>$O7*0.9</formula>
    </cfRule>
    <cfRule type="cellIs" dxfId="1683" priority="18" operator="greaterThan">
      <formula>$O7</formula>
    </cfRule>
  </conditionalFormatting>
  <conditionalFormatting sqref="G8 I8 K8 M8">
    <cfRule type="cellIs" dxfId="1682" priority="13" operator="between">
      <formula>$O8*0.9</formula>
      <formula>$O8</formula>
    </cfRule>
    <cfRule type="cellIs" dxfId="1681" priority="14" operator="lessThan">
      <formula>$O8*0.9</formula>
    </cfRule>
    <cfRule type="cellIs" dxfId="1680" priority="15" operator="greaterThan">
      <formula>$O8</formula>
    </cfRule>
  </conditionalFormatting>
  <conditionalFormatting sqref="G10 I10 K10 M10">
    <cfRule type="cellIs" dxfId="1679" priority="71" operator="between">
      <formula>$O10*0.9</formula>
      <formula>$O10</formula>
    </cfRule>
    <cfRule type="cellIs" dxfId="1678" priority="72" operator="lessThan">
      <formula>$O10*0.9</formula>
    </cfRule>
    <cfRule type="cellIs" dxfId="1677" priority="73" operator="greaterThan">
      <formula>$O10</formula>
    </cfRule>
  </conditionalFormatting>
  <conditionalFormatting sqref="G11 I11 K11 M11">
    <cfRule type="cellIs" dxfId="1676" priority="68" operator="between">
      <formula>$O11*0.9</formula>
      <formula>$O11</formula>
    </cfRule>
    <cfRule type="cellIs" dxfId="1675" priority="69" operator="lessThan">
      <formula>$O11*0.9</formula>
    </cfRule>
    <cfRule type="cellIs" dxfId="1674" priority="70" operator="greaterThan">
      <formula>$O11</formula>
    </cfRule>
  </conditionalFormatting>
  <conditionalFormatting sqref="G12 I12 K12 M12">
    <cfRule type="cellIs" dxfId="1673" priority="50" operator="between">
      <formula>$O12*0.9</formula>
      <formula>$O12</formula>
    </cfRule>
    <cfRule type="cellIs" dxfId="1672" priority="51" operator="lessThan">
      <formula>$O12*0.9</formula>
    </cfRule>
    <cfRule type="cellIs" dxfId="1671" priority="52" operator="greaterThan">
      <formula>$O12</formula>
    </cfRule>
  </conditionalFormatting>
  <conditionalFormatting sqref="G13 I13 K13 M13">
    <cfRule type="cellIs" dxfId="1670" priority="10" operator="between">
      <formula>$O13*0.9</formula>
      <formula>$O13</formula>
    </cfRule>
    <cfRule type="cellIs" dxfId="1669" priority="11" operator="lessThan">
      <formula>$O13*0.9</formula>
    </cfRule>
    <cfRule type="cellIs" dxfId="1668" priority="12" operator="greaterThan">
      <formula>$O13</formula>
    </cfRule>
  </conditionalFormatting>
  <conditionalFormatting sqref="G15 I15 K15 M15">
    <cfRule type="cellIs" dxfId="1667" priority="65" operator="between">
      <formula>$O15*0.9</formula>
      <formula>$O15</formula>
    </cfRule>
    <cfRule type="cellIs" dxfId="1666" priority="66" operator="lessThan">
      <formula>$O15*0.9</formula>
    </cfRule>
    <cfRule type="cellIs" dxfId="1665" priority="67" operator="greaterThan">
      <formula>$O15</formula>
    </cfRule>
  </conditionalFormatting>
  <conditionalFormatting sqref="G16 I16 K16 M16">
    <cfRule type="cellIs" dxfId="1664" priority="7" operator="between">
      <formula>$O16*0.9</formula>
      <formula>$O16</formula>
    </cfRule>
    <cfRule type="cellIs" dxfId="1663" priority="8" operator="lessThan">
      <formula>$O16*0.9</formula>
    </cfRule>
    <cfRule type="cellIs" dxfId="1662" priority="9" operator="greaterThan">
      <formula>$O16</formula>
    </cfRule>
  </conditionalFormatting>
  <conditionalFormatting sqref="G17 I17 K17 M17">
    <cfRule type="cellIs" dxfId="1661" priority="4" operator="between">
      <formula>$O17*0.9</formula>
      <formula>$O17</formula>
    </cfRule>
    <cfRule type="cellIs" dxfId="1660" priority="5" operator="lessThan">
      <formula>$O17*0.9</formula>
    </cfRule>
    <cfRule type="cellIs" dxfId="1659" priority="6" operator="greaterThan">
      <formula>$O17</formula>
    </cfRule>
  </conditionalFormatting>
  <conditionalFormatting sqref="G19 I19 K19 M19">
    <cfRule type="cellIs" dxfId="1658" priority="62" operator="between">
      <formula>$O19*0.9</formula>
      <formula>$O19</formula>
    </cfRule>
    <cfRule type="cellIs" dxfId="1657" priority="63" operator="lessThan">
      <formula>$O19*0.9</formula>
    </cfRule>
    <cfRule type="cellIs" dxfId="1656" priority="64" operator="greaterThan">
      <formula>$O19</formula>
    </cfRule>
  </conditionalFormatting>
  <conditionalFormatting sqref="G20 I20 K20 M20">
    <cfRule type="cellIs" dxfId="1655" priority="59" operator="between">
      <formula>$O20*0.9</formula>
      <formula>$O20</formula>
    </cfRule>
    <cfRule type="cellIs" dxfId="1654" priority="60" operator="lessThan">
      <formula>$O20*0.9</formula>
    </cfRule>
    <cfRule type="cellIs" dxfId="1653" priority="61" operator="greaterThan">
      <formula>$O20</formula>
    </cfRule>
  </conditionalFormatting>
  <conditionalFormatting sqref="G21 I21 K21 M21">
    <cfRule type="cellIs" dxfId="1652" priority="1" operator="between">
      <formula>$O21*0.9</formula>
      <formula>$O21</formula>
    </cfRule>
    <cfRule type="cellIs" dxfId="1651" priority="2" operator="lessThan">
      <formula>$O21*0.9</formula>
    </cfRule>
    <cfRule type="cellIs" dxfId="16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selection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100</v>
      </c>
      <c r="E5" s="105">
        <f>SUM(D5/$F5)*100</f>
        <v>125</v>
      </c>
      <c r="F5" s="106">
        <v>80</v>
      </c>
      <c r="G5" s="101">
        <v>100</v>
      </c>
      <c r="H5" s="105">
        <f>SUM(G5/$O5)*100</f>
        <v>117.64705882352942</v>
      </c>
      <c r="I5" s="105">
        <v>100</v>
      </c>
      <c r="J5" s="105">
        <f>SUM(I5/$O5)*100</f>
        <v>117.64705882352942</v>
      </c>
      <c r="K5" s="25">
        <v>100</v>
      </c>
      <c r="L5" s="105">
        <f>SUM(K5/$O5)*100</f>
        <v>117.64705882352942</v>
      </c>
      <c r="M5" s="25">
        <v>100</v>
      </c>
      <c r="N5" s="35">
        <f>SUM(M5/$O5)*100</f>
        <v>117.64705882352942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7304</v>
      </c>
      <c r="E6" s="105">
        <f>SUM(D6/$F6)*100</f>
        <v>112.36923076923078</v>
      </c>
      <c r="F6" s="107">
        <v>6500</v>
      </c>
      <c r="G6" s="100">
        <v>7421</v>
      </c>
      <c r="H6" s="105">
        <f>SUM(G6/$O6)*100</f>
        <v>108.33576642335767</v>
      </c>
      <c r="I6" s="108">
        <v>7476</v>
      </c>
      <c r="J6" s="105">
        <f>SUM(I6/$O6)*100</f>
        <v>109.13868613138686</v>
      </c>
      <c r="K6" s="36">
        <v>7476</v>
      </c>
      <c r="L6" s="105">
        <f>SUM(K6/$O6)*100</f>
        <v>109.13868613138686</v>
      </c>
      <c r="M6" s="36">
        <v>8738</v>
      </c>
      <c r="N6" s="35">
        <f>SUM(M6/$O6)*100</f>
        <v>127.56204379562044</v>
      </c>
      <c r="O6" s="42">
        <v>6850</v>
      </c>
      <c r="Q6" s="1"/>
    </row>
    <row r="7" spans="3:17" ht="20.100000000000001" customHeight="1" x14ac:dyDescent="0.25">
      <c r="C7" s="28" t="s">
        <v>11</v>
      </c>
      <c r="D7" s="25">
        <v>94.7</v>
      </c>
      <c r="E7" s="105">
        <f>SUM(D7/$F7)*100</f>
        <v>115.48780487804879</v>
      </c>
      <c r="F7" s="109">
        <v>82</v>
      </c>
      <c r="G7" s="101">
        <v>97.2</v>
      </c>
      <c r="H7" s="105">
        <f>SUM(G7/$O7)*100</f>
        <v>117.81818181818183</v>
      </c>
      <c r="I7" s="105">
        <v>96.399999999999991</v>
      </c>
      <c r="J7" s="105">
        <f>SUM(I7/$O7)*100</f>
        <v>116.84848484848484</v>
      </c>
      <c r="K7" s="25">
        <v>97.2</v>
      </c>
      <c r="L7" s="105">
        <f>SUM(K7/$O7)*100</f>
        <v>117.81818181818183</v>
      </c>
      <c r="M7" s="25">
        <v>97.399999999999991</v>
      </c>
      <c r="N7" s="35">
        <f>SUM(M7/$O7)*100</f>
        <v>118.06060606060605</v>
      </c>
      <c r="O7" s="41">
        <v>82.5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117.92682926829268</v>
      </c>
      <c r="I8" s="105">
        <v>97.5</v>
      </c>
      <c r="J8" s="105">
        <f>SUM(I8/$O8)*100</f>
        <v>118.90243902439023</v>
      </c>
      <c r="K8" s="25">
        <v>100</v>
      </c>
      <c r="L8" s="105">
        <f>SUM(K8/$O8)*100</f>
        <v>121.95121951219512</v>
      </c>
      <c r="M8" s="25">
        <v>98.1</v>
      </c>
      <c r="N8" s="35">
        <f>SUM(M8/$O8)*100</f>
        <v>119.63414634146341</v>
      </c>
      <c r="O8" s="41">
        <v>82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5">
        <f>SUM(D10/$F10)*100</f>
        <v>133.33333333333331</v>
      </c>
      <c r="F10" s="106">
        <v>75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>
        <v>100</v>
      </c>
      <c r="N10" s="35">
        <f>SUM(M10/$O10)*100</f>
        <v>120.48192771084338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11495</v>
      </c>
      <c r="E11" s="105">
        <f>SUM(D11/$F11)*100</f>
        <v>167.8102189781022</v>
      </c>
      <c r="F11" s="107">
        <v>6850</v>
      </c>
      <c r="G11" s="100">
        <v>11495</v>
      </c>
      <c r="H11" s="105">
        <f>SUM(G11/$O11)*100</f>
        <v>164.21428571428572</v>
      </c>
      <c r="I11" s="108">
        <v>10127</v>
      </c>
      <c r="J11" s="105">
        <f>SUM(I11/$O11)*100</f>
        <v>144.67142857142855</v>
      </c>
      <c r="K11" s="36">
        <v>8558</v>
      </c>
      <c r="L11" s="105">
        <f>SUM(K11/$O11)*100</f>
        <v>122.25714285714287</v>
      </c>
      <c r="M11" s="36">
        <v>8558</v>
      </c>
      <c r="N11" s="35">
        <f>SUM(M11/$O11)*100</f>
        <v>122.25714285714287</v>
      </c>
      <c r="O11" s="42">
        <v>7000</v>
      </c>
      <c r="Q11" s="1"/>
    </row>
    <row r="12" spans="3:17" ht="20.100000000000001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100</v>
      </c>
      <c r="H12" s="105">
        <f>SUM(G12/$O12)*100</f>
        <v>166.66666666666669</v>
      </c>
      <c r="I12" s="105">
        <v>100</v>
      </c>
      <c r="J12" s="25">
        <f>SUM(I12/$O12)*100</f>
        <v>166.66666666666669</v>
      </c>
      <c r="K12" s="25">
        <v>100</v>
      </c>
      <c r="L12" s="105">
        <f>SUM(K12/$O12)*100</f>
        <v>166.66666666666669</v>
      </c>
      <c r="M12" s="25">
        <v>100</v>
      </c>
      <c r="N12" s="35">
        <f>SUM(M12/$O12)*100</f>
        <v>166.66666666666669</v>
      </c>
      <c r="O12" s="41">
        <v>60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117.64705882352942</v>
      </c>
      <c r="I13" s="105">
        <v>100</v>
      </c>
      <c r="J13" s="105">
        <f>SUM(I13/$O13)*100</f>
        <v>117.64705882352942</v>
      </c>
      <c r="K13" s="25">
        <v>100</v>
      </c>
      <c r="L13" s="105">
        <f>SUM(K13/$O13)*100</f>
        <v>117.64705882352942</v>
      </c>
      <c r="M13" s="25">
        <v>100</v>
      </c>
      <c r="N13" s="35">
        <f>SUM(M13/$O13)*100</f>
        <v>117.64705882352942</v>
      </c>
      <c r="O13" s="41">
        <v>85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96.6</v>
      </c>
      <c r="E15" s="105">
        <f>SUM(D15/$F15)*100</f>
        <v>148.61538461538461</v>
      </c>
      <c r="F15" s="106">
        <v>65</v>
      </c>
      <c r="G15" s="101">
        <v>88.9</v>
      </c>
      <c r="H15" s="105">
        <f>SUM(G15/$O15)*100</f>
        <v>118.53333333333333</v>
      </c>
      <c r="I15" s="105">
        <v>81.599999999999994</v>
      </c>
      <c r="J15" s="105">
        <f>SUM(I15/$O15)*100</f>
        <v>108.79999999999998</v>
      </c>
      <c r="K15" s="25">
        <v>77.600000000000009</v>
      </c>
      <c r="L15" s="105">
        <f>SUM(K15/$O15)*100</f>
        <v>103.46666666666668</v>
      </c>
      <c r="M15" s="25">
        <v>81.3</v>
      </c>
      <c r="N15" s="35">
        <f>SUM(M15/$O15)*100</f>
        <v>108.39999999999999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77.8</v>
      </c>
      <c r="E16" s="105">
        <f>SUM(D16/$F16)*100</f>
        <v>129.66666666666666</v>
      </c>
      <c r="F16" s="106">
        <v>60</v>
      </c>
      <c r="G16" s="111">
        <v>78.900000000000006</v>
      </c>
      <c r="H16" s="105">
        <f t="shared" ref="H16:H17" si="0">SUM(G16/$O16)*100</f>
        <v>131.50000000000003</v>
      </c>
      <c r="I16" s="105">
        <v>80</v>
      </c>
      <c r="J16" s="105">
        <f t="shared" ref="J16:J17" si="1">SUM(I16/$O16)*100</f>
        <v>133.33333333333331</v>
      </c>
      <c r="K16" s="25">
        <v>80.400000000000006</v>
      </c>
      <c r="L16" s="105">
        <f t="shared" ref="L16:L17" si="2">SUM(K16/$O16)*100</f>
        <v>134</v>
      </c>
      <c r="M16" s="25">
        <v>78</v>
      </c>
      <c r="N16" s="35">
        <f>SUM(M16/$O16)*100</f>
        <v>130</v>
      </c>
      <c r="O16" s="41">
        <v>60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89.5</v>
      </c>
      <c r="H17" s="105">
        <f t="shared" si="0"/>
        <v>116.23376623376625</v>
      </c>
      <c r="I17" s="105">
        <v>83.3</v>
      </c>
      <c r="J17" s="105">
        <f t="shared" si="1"/>
        <v>108.18181818181817</v>
      </c>
      <c r="K17" s="25">
        <v>84.8</v>
      </c>
      <c r="L17" s="105">
        <f t="shared" si="2"/>
        <v>110.12987012987013</v>
      </c>
      <c r="M17" s="25">
        <v>84</v>
      </c>
      <c r="N17" s="35">
        <f>SUM(M17/$O17)*100</f>
        <v>109.09090909090908</v>
      </c>
      <c r="O17" s="41">
        <v>77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67.8</v>
      </c>
      <c r="E19" s="105">
        <f>SUM(D19/$F19)*100</f>
        <v>105.9375</v>
      </c>
      <c r="F19" s="106">
        <v>64</v>
      </c>
      <c r="G19" s="101">
        <v>68.400000000000006</v>
      </c>
      <c r="H19" s="105">
        <f>SUM(G19/$O19)*100</f>
        <v>110.3225806451613</v>
      </c>
      <c r="I19" s="105">
        <v>66.599999999999994</v>
      </c>
      <c r="J19" s="105">
        <f>SUM(I19/$O19)*100</f>
        <v>107.41935483870965</v>
      </c>
      <c r="K19" s="25">
        <v>65.5</v>
      </c>
      <c r="L19" s="105">
        <f>SUM(K19/$O19)*100</f>
        <v>105.64516129032258</v>
      </c>
      <c r="M19" s="25">
        <v>66.600000000000009</v>
      </c>
      <c r="N19" s="35">
        <f>SUM(M19/$O19)*100</f>
        <v>107.41935483870971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4271</v>
      </c>
      <c r="E20" s="105">
        <f>SUM(D20/$F20)*100</f>
        <v>88.0618556701031</v>
      </c>
      <c r="F20" s="107">
        <v>4850</v>
      </c>
      <c r="G20" s="100">
        <v>4223</v>
      </c>
      <c r="H20" s="105">
        <f>SUM(G20/$O20)*100</f>
        <v>95.97727272727272</v>
      </c>
      <c r="I20" s="108">
        <v>4184</v>
      </c>
      <c r="J20" s="105">
        <f>SUM(I20/$O20)*100</f>
        <v>95.090909090909093</v>
      </c>
      <c r="K20" s="36">
        <v>4161</v>
      </c>
      <c r="L20" s="105">
        <f>SUM(K20/$O20)*100</f>
        <v>94.568181818181813</v>
      </c>
      <c r="M20" s="36">
        <v>4126</v>
      </c>
      <c r="N20" s="35">
        <f>SUM(M20/$O20)*100</f>
        <v>93.77272727272728</v>
      </c>
      <c r="O20" s="42">
        <v>4400</v>
      </c>
      <c r="Q20" s="1"/>
    </row>
    <row r="21" spans="3:17" ht="20.100000000000001" customHeight="1" x14ac:dyDescent="0.25">
      <c r="C21" s="32" t="s">
        <v>11</v>
      </c>
      <c r="D21" s="25">
        <v>67.7</v>
      </c>
      <c r="E21" s="105">
        <f>SUM(D21/$F21)*100</f>
        <v>105.78125</v>
      </c>
      <c r="F21" s="106">
        <v>64</v>
      </c>
      <c r="G21" s="101">
        <v>68.099999999999994</v>
      </c>
      <c r="H21" s="105">
        <f>SUM(G21/$O21)*100</f>
        <v>106.40624999999999</v>
      </c>
      <c r="I21" s="105">
        <v>65.400000000000006</v>
      </c>
      <c r="J21" s="105">
        <f>SUM(I21/$O21)*100</f>
        <v>102.18750000000001</v>
      </c>
      <c r="K21" s="25">
        <v>65.600000000000009</v>
      </c>
      <c r="L21" s="105">
        <f>SUM(K21/$O21)*100</f>
        <v>102.50000000000001</v>
      </c>
      <c r="M21" s="25">
        <v>66.600000000000009</v>
      </c>
      <c r="N21" s="35">
        <f>SUM(M21/$O21)*100</f>
        <v>104.06250000000001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4" t="s">
        <v>8</v>
      </c>
      <c r="D23" s="114"/>
      <c r="E23" s="27"/>
      <c r="F23" s="39"/>
      <c r="G23" s="59"/>
      <c r="L23" s="27"/>
    </row>
    <row r="24" spans="3:17" ht="20.100000000000001" customHeight="1" x14ac:dyDescent="0.25">
      <c r="C24" s="115" t="s">
        <v>9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10</v>
      </c>
      <c r="D25" s="116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49" priority="53" operator="between">
      <formula>$F5*0.9</formula>
      <formula>$F5</formula>
    </cfRule>
    <cfRule type="cellIs" dxfId="1648" priority="54" operator="lessThan">
      <formula>$F5*0.9</formula>
    </cfRule>
    <cfRule type="cellIs" dxfId="1647" priority="55" operator="greaterThan">
      <formula>$F5</formula>
    </cfRule>
  </conditionalFormatting>
  <conditionalFormatting sqref="D7">
    <cfRule type="cellIs" dxfId="1646" priority="46" operator="between">
      <formula>$F7*0.9</formula>
      <formula>$F7</formula>
    </cfRule>
    <cfRule type="cellIs" dxfId="1645" priority="47" operator="lessThan">
      <formula>$F7*0.9</formula>
    </cfRule>
    <cfRule type="cellIs" dxfId="1644" priority="48" operator="greaterThan">
      <formula>$F7</formula>
    </cfRule>
  </conditionalFormatting>
  <conditionalFormatting sqref="D6">
    <cfRule type="cellIs" dxfId="1643" priority="43" operator="between">
      <formula>$F6*0.9</formula>
      <formula>$F6</formula>
    </cfRule>
    <cfRule type="cellIs" dxfId="1642" priority="44" operator="lessThan">
      <formula>$F6*0.9</formula>
    </cfRule>
    <cfRule type="cellIs" dxfId="1641" priority="45" operator="greaterThan">
      <formula>$F6</formula>
    </cfRule>
  </conditionalFormatting>
  <conditionalFormatting sqref="D10">
    <cfRule type="cellIs" dxfId="1640" priority="40" operator="between">
      <formula>$F10*0.9</formula>
      <formula>$F10</formula>
    </cfRule>
    <cfRule type="cellIs" dxfId="1639" priority="41" operator="lessThan">
      <formula>$F10*0.9</formula>
    </cfRule>
    <cfRule type="cellIs" dxfId="1638" priority="42" operator="greaterThan">
      <formula>$F10</formula>
    </cfRule>
  </conditionalFormatting>
  <conditionalFormatting sqref="D15">
    <cfRule type="cellIs" dxfId="1637" priority="37" operator="between">
      <formula>$F15*0.9</formula>
      <formula>$F15</formula>
    </cfRule>
    <cfRule type="cellIs" dxfId="1636" priority="38" operator="lessThan">
      <formula>$F15*0.9</formula>
    </cfRule>
    <cfRule type="cellIs" dxfId="1635" priority="39" operator="greaterThan">
      <formula>$F15</formula>
    </cfRule>
  </conditionalFormatting>
  <conditionalFormatting sqref="D19">
    <cfRule type="cellIs" dxfId="1634" priority="34" operator="between">
      <formula>$F19*0.9</formula>
      <formula>$F19</formula>
    </cfRule>
    <cfRule type="cellIs" dxfId="1633" priority="35" operator="lessThan">
      <formula>$F19*0.9</formula>
    </cfRule>
    <cfRule type="cellIs" dxfId="1632" priority="36" operator="greaterThan">
      <formula>$F19</formula>
    </cfRule>
  </conditionalFormatting>
  <conditionalFormatting sqref="D11">
    <cfRule type="cellIs" dxfId="1631" priority="31" operator="between">
      <formula>$F11*0.9</formula>
      <formula>$F11</formula>
    </cfRule>
    <cfRule type="cellIs" dxfId="1630" priority="32" operator="lessThan">
      <formula>$F11*0.9</formula>
    </cfRule>
    <cfRule type="cellIs" dxfId="1629" priority="33" operator="greaterThan">
      <formula>$F11</formula>
    </cfRule>
  </conditionalFormatting>
  <conditionalFormatting sqref="D20">
    <cfRule type="cellIs" dxfId="1628" priority="28" operator="between">
      <formula>$F20*0.9</formula>
      <formula>$F20</formula>
    </cfRule>
    <cfRule type="cellIs" dxfId="1627" priority="29" operator="lessThan">
      <formula>$F20*0.9</formula>
    </cfRule>
    <cfRule type="cellIs" dxfId="1626" priority="30" operator="greaterThan">
      <formula>$F20</formula>
    </cfRule>
  </conditionalFormatting>
  <conditionalFormatting sqref="D12">
    <cfRule type="cellIs" dxfId="1625" priority="25" operator="between">
      <formula>$F12*0.9</formula>
      <formula>$F12</formula>
    </cfRule>
    <cfRule type="cellIs" dxfId="1624" priority="26" operator="lessThan">
      <formula>$F12*0.9</formula>
    </cfRule>
    <cfRule type="cellIs" dxfId="1623" priority="27" operator="greaterThan">
      <formula>$F12</formula>
    </cfRule>
  </conditionalFormatting>
  <conditionalFormatting sqref="D16">
    <cfRule type="cellIs" dxfId="1622" priority="22" operator="between">
      <formula>$F16*0.9</formula>
      <formula>$F16</formula>
    </cfRule>
    <cfRule type="cellIs" dxfId="1621" priority="23" operator="lessThan">
      <formula>$F16*0.9</formula>
    </cfRule>
    <cfRule type="cellIs" dxfId="1620" priority="24" operator="greaterThan">
      <formula>$F16</formula>
    </cfRule>
  </conditionalFormatting>
  <conditionalFormatting sqref="D21">
    <cfRule type="cellIs" dxfId="1619" priority="19" operator="between">
      <formula>$F21*0.9</formula>
      <formula>$F21</formula>
    </cfRule>
    <cfRule type="cellIs" dxfId="1618" priority="20" operator="lessThan">
      <formula>$F21*0.9</formula>
    </cfRule>
    <cfRule type="cellIs" dxfId="1617" priority="21" operator="greaterThan">
      <formula>$F21</formula>
    </cfRule>
  </conditionalFormatting>
  <conditionalFormatting sqref="G5 I5 K5 M5">
    <cfRule type="cellIs" dxfId="1616" priority="74" operator="between">
      <formula>$O5*0.9</formula>
      <formula>$O5</formula>
    </cfRule>
    <cfRule type="cellIs" dxfId="1615" priority="75" operator="lessThan">
      <formula>$O5*0.9</formula>
    </cfRule>
    <cfRule type="cellIs" dxfId="1614" priority="76" operator="greaterThan">
      <formula>$O5</formula>
    </cfRule>
  </conditionalFormatting>
  <conditionalFormatting sqref="G6 I6 K6 M6">
    <cfRule type="cellIs" dxfId="1613" priority="56" operator="between">
      <formula>$O6*0.9</formula>
      <formula>$O6</formula>
    </cfRule>
    <cfRule type="cellIs" dxfId="1612" priority="57" operator="lessThan">
      <formula>$O6*0.9</formula>
    </cfRule>
    <cfRule type="cellIs" dxfId="1611" priority="58" operator="greaterThan">
      <formula>$O6</formula>
    </cfRule>
  </conditionalFormatting>
  <conditionalFormatting sqref="G7 I7 K7 M7">
    <cfRule type="cellIs" dxfId="1610" priority="16" operator="between">
      <formula>$O7*0.9</formula>
      <formula>$O7</formula>
    </cfRule>
    <cfRule type="cellIs" dxfId="1609" priority="17" operator="lessThan">
      <formula>$O7*0.9</formula>
    </cfRule>
    <cfRule type="cellIs" dxfId="1608" priority="18" operator="greaterThan">
      <formula>$O7</formula>
    </cfRule>
  </conditionalFormatting>
  <conditionalFormatting sqref="G8 I8 K8 M8">
    <cfRule type="cellIs" dxfId="1607" priority="13" operator="between">
      <formula>$O8*0.9</formula>
      <formula>$O8</formula>
    </cfRule>
    <cfRule type="cellIs" dxfId="1606" priority="14" operator="lessThan">
      <formula>$O8*0.9</formula>
    </cfRule>
    <cfRule type="cellIs" dxfId="1605" priority="15" operator="greaterThan">
      <formula>$O8</formula>
    </cfRule>
  </conditionalFormatting>
  <conditionalFormatting sqref="G10 I10 K10 M10">
    <cfRule type="cellIs" dxfId="1604" priority="71" operator="between">
      <formula>$O10*0.9</formula>
      <formula>$O10</formula>
    </cfRule>
    <cfRule type="cellIs" dxfId="1603" priority="72" operator="lessThan">
      <formula>$O10*0.9</formula>
    </cfRule>
    <cfRule type="cellIs" dxfId="1602" priority="73" operator="greaterThan">
      <formula>$O10</formula>
    </cfRule>
  </conditionalFormatting>
  <conditionalFormatting sqref="G11 I11 K11 M11">
    <cfRule type="cellIs" dxfId="1601" priority="68" operator="between">
      <formula>$O11*0.9</formula>
      <formula>$O11</formula>
    </cfRule>
    <cfRule type="cellIs" dxfId="1600" priority="69" operator="lessThan">
      <formula>$O11*0.9</formula>
    </cfRule>
    <cfRule type="cellIs" dxfId="1599" priority="70" operator="greaterThan">
      <formula>$O11</formula>
    </cfRule>
  </conditionalFormatting>
  <conditionalFormatting sqref="G12 I12 K12 M12">
    <cfRule type="cellIs" dxfId="1598" priority="50" operator="between">
      <formula>$O12*0.9</formula>
      <formula>$O12</formula>
    </cfRule>
    <cfRule type="cellIs" dxfId="1597" priority="51" operator="lessThan">
      <formula>$O12*0.9</formula>
    </cfRule>
    <cfRule type="cellIs" dxfId="1596" priority="52" operator="greaterThan">
      <formula>$O12</formula>
    </cfRule>
  </conditionalFormatting>
  <conditionalFormatting sqref="G13 I13 K13 M13">
    <cfRule type="cellIs" dxfId="1595" priority="10" operator="between">
      <formula>$O13*0.9</formula>
      <formula>$O13</formula>
    </cfRule>
    <cfRule type="cellIs" dxfId="1594" priority="11" operator="lessThan">
      <formula>$O13*0.9</formula>
    </cfRule>
    <cfRule type="cellIs" dxfId="1593" priority="12" operator="greaterThan">
      <formula>$O13</formula>
    </cfRule>
  </conditionalFormatting>
  <conditionalFormatting sqref="G15 I15 K15 M15">
    <cfRule type="cellIs" dxfId="1592" priority="65" operator="between">
      <formula>$O15*0.9</formula>
      <formula>$O15</formula>
    </cfRule>
    <cfRule type="cellIs" dxfId="1591" priority="66" operator="lessThan">
      <formula>$O15*0.9</formula>
    </cfRule>
    <cfRule type="cellIs" dxfId="1590" priority="67" operator="greaterThan">
      <formula>$O15</formula>
    </cfRule>
  </conditionalFormatting>
  <conditionalFormatting sqref="G16 I16 K16 M16">
    <cfRule type="cellIs" dxfId="1589" priority="7" operator="between">
      <formula>$O16*0.9</formula>
      <formula>$O16</formula>
    </cfRule>
    <cfRule type="cellIs" dxfId="1588" priority="8" operator="lessThan">
      <formula>$O16*0.9</formula>
    </cfRule>
    <cfRule type="cellIs" dxfId="1587" priority="9" operator="greaterThan">
      <formula>$O16</formula>
    </cfRule>
  </conditionalFormatting>
  <conditionalFormatting sqref="G17 I17 K17 M17">
    <cfRule type="cellIs" dxfId="1586" priority="4" operator="between">
      <formula>$O17*0.9</formula>
      <formula>$O17</formula>
    </cfRule>
    <cfRule type="cellIs" dxfId="1585" priority="5" operator="lessThan">
      <formula>$O17*0.9</formula>
    </cfRule>
    <cfRule type="cellIs" dxfId="1584" priority="6" operator="greaterThan">
      <formula>$O17</formula>
    </cfRule>
  </conditionalFormatting>
  <conditionalFormatting sqref="G19 I19 K19 M19">
    <cfRule type="cellIs" dxfId="1583" priority="62" operator="between">
      <formula>$O19*0.9</formula>
      <formula>$O19</formula>
    </cfRule>
    <cfRule type="cellIs" dxfId="1582" priority="63" operator="lessThan">
      <formula>$O19*0.9</formula>
    </cfRule>
    <cfRule type="cellIs" dxfId="1581" priority="64" operator="greaterThan">
      <formula>$O19</formula>
    </cfRule>
  </conditionalFormatting>
  <conditionalFormatting sqref="G20 I20 K20 M20">
    <cfRule type="cellIs" dxfId="1580" priority="59" operator="between">
      <formula>$O20*0.9</formula>
      <formula>$O20</formula>
    </cfRule>
    <cfRule type="cellIs" dxfId="1579" priority="60" operator="lessThan">
      <formula>$O20*0.9</formula>
    </cfRule>
    <cfRule type="cellIs" dxfId="1578" priority="61" operator="greaterThan">
      <formula>$O20</formula>
    </cfRule>
  </conditionalFormatting>
  <conditionalFormatting sqref="G21 I21 K21 M21">
    <cfRule type="cellIs" dxfId="1577" priority="1" operator="between">
      <formula>$O21*0.9</formula>
      <formula>$O21</formula>
    </cfRule>
    <cfRule type="cellIs" dxfId="1576" priority="2" operator="lessThan">
      <formula>$O21*0.9</formula>
    </cfRule>
    <cfRule type="cellIs" dxfId="15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95.5</v>
      </c>
      <c r="E5" s="105">
        <f>SUM(D5/$F5)*100</f>
        <v>107.30337078651687</v>
      </c>
      <c r="F5" s="106">
        <v>89</v>
      </c>
      <c r="G5" s="101">
        <v>97.3</v>
      </c>
      <c r="H5" s="105">
        <f>SUM(G5/$O5)*100</f>
        <v>108.11111111111111</v>
      </c>
      <c r="I5" s="105">
        <v>97</v>
      </c>
      <c r="J5" s="105">
        <f>SUM(I5/$O5)*100</f>
        <v>107.77777777777777</v>
      </c>
      <c r="K5" s="25">
        <v>95.6</v>
      </c>
      <c r="L5" s="105">
        <f>SUM(K5/$O5)*100</f>
        <v>106.22222222222221</v>
      </c>
      <c r="M5" s="25">
        <v>97.1</v>
      </c>
      <c r="N5" s="35">
        <f>SUM(M5/$O5)*100</f>
        <v>107.88888888888889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8057</v>
      </c>
      <c r="E6" s="105">
        <f>SUM(D6/$F6)*100</f>
        <v>86.254148378117975</v>
      </c>
      <c r="F6" s="107">
        <v>9341</v>
      </c>
      <c r="G6" s="100">
        <v>8402</v>
      </c>
      <c r="H6" s="105">
        <f>SUM(G6/$O6)*100</f>
        <v>97.697674418604649</v>
      </c>
      <c r="I6" s="108">
        <v>8892</v>
      </c>
      <c r="J6" s="105">
        <f>SUM(I6/$O6)*100</f>
        <v>103.39534883720931</v>
      </c>
      <c r="K6" s="36">
        <v>8846</v>
      </c>
      <c r="L6" s="105">
        <f>SUM(K6/$O6)*100</f>
        <v>102.86046511627906</v>
      </c>
      <c r="M6" s="36">
        <v>9037</v>
      </c>
      <c r="N6" s="35">
        <f>SUM(M6/$O6)*100</f>
        <v>105.08139534883721</v>
      </c>
      <c r="O6" s="42">
        <v>8600</v>
      </c>
      <c r="Q6" s="1"/>
    </row>
    <row r="7" spans="3:17" ht="20.100000000000001" customHeight="1" x14ac:dyDescent="0.25">
      <c r="C7" s="28" t="s">
        <v>11</v>
      </c>
      <c r="D7" s="25">
        <v>91.6</v>
      </c>
      <c r="E7" s="105">
        <f>SUM(D7/$F7)*100</f>
        <v>107.76470588235294</v>
      </c>
      <c r="F7" s="109">
        <v>85</v>
      </c>
      <c r="G7" s="101">
        <v>91.100000000000009</v>
      </c>
      <c r="H7" s="105">
        <f>SUM(G7/$O7)*100</f>
        <v>107.17647058823529</v>
      </c>
      <c r="I7" s="105">
        <v>91.100000000000009</v>
      </c>
      <c r="J7" s="105">
        <f>SUM(I7/$O7)*100</f>
        <v>107.17647058823529</v>
      </c>
      <c r="K7" s="25">
        <v>93.300000000000011</v>
      </c>
      <c r="L7" s="105">
        <f>SUM(K7/$O7)*100</f>
        <v>109.76470588235297</v>
      </c>
      <c r="M7" s="25">
        <v>94</v>
      </c>
      <c r="N7" s="35">
        <f>SUM(M7/$O7)*100</f>
        <v>110.58823529411765</v>
      </c>
      <c r="O7" s="41">
        <v>85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77.100000000000009</v>
      </c>
      <c r="H8" s="105">
        <f>SUM(G8/$O8)*100</f>
        <v>88.620689655172427</v>
      </c>
      <c r="I8" s="105">
        <v>72.5</v>
      </c>
      <c r="J8" s="105">
        <f>SUM(I8/$O8)*100</f>
        <v>83.333333333333343</v>
      </c>
      <c r="K8" s="25">
        <v>76.099999999999994</v>
      </c>
      <c r="L8" s="105">
        <f>SUM(K8/$O8)*100</f>
        <v>87.471264367816076</v>
      </c>
      <c r="M8" s="25">
        <v>76.599999999999994</v>
      </c>
      <c r="N8" s="35">
        <f>SUM(M8/$O8)*100</f>
        <v>88.045977011494244</v>
      </c>
      <c r="O8" s="41">
        <v>87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81.8</v>
      </c>
      <c r="E10" s="105">
        <f>SUM(D10/$F10)*100</f>
        <v>98.554216867469876</v>
      </c>
      <c r="F10" s="106">
        <v>83</v>
      </c>
      <c r="G10" s="101">
        <v>90.9</v>
      </c>
      <c r="H10" s="105">
        <f>SUM(G10/$O10)*100</f>
        <v>109.51807228915665</v>
      </c>
      <c r="I10" s="105">
        <v>80</v>
      </c>
      <c r="J10" s="105">
        <f>SUM(I10/$O10)*100</f>
        <v>96.385542168674704</v>
      </c>
      <c r="K10" s="25">
        <v>80</v>
      </c>
      <c r="L10" s="105">
        <f>SUM(K10/$O10)*100</f>
        <v>96.385542168674704</v>
      </c>
      <c r="M10" s="25">
        <v>85.7</v>
      </c>
      <c r="N10" s="35">
        <f>SUM(M10/$O10)*100</f>
        <v>103.25301204819277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10373</v>
      </c>
      <c r="E11" s="105">
        <f>SUM(D11/$F11)*100</f>
        <v>124.12348929041521</v>
      </c>
      <c r="F11" s="107">
        <v>8357</v>
      </c>
      <c r="G11" s="100">
        <v>8228</v>
      </c>
      <c r="H11" s="105">
        <f>SUM(G11/$O11)*100</f>
        <v>108.26315789473684</v>
      </c>
      <c r="I11" s="108">
        <v>7085</v>
      </c>
      <c r="J11" s="105">
        <f>SUM(I11/$O11)*100</f>
        <v>93.223684210526315</v>
      </c>
      <c r="K11" s="36">
        <v>6763</v>
      </c>
      <c r="L11" s="105">
        <f>SUM(K11/$O11)*100</f>
        <v>88.98684210526315</v>
      </c>
      <c r="M11" s="36">
        <v>6763</v>
      </c>
      <c r="N11" s="35">
        <f>SUM(M11/$O11)*100</f>
        <v>88.98684210526315</v>
      </c>
      <c r="O11" s="42">
        <v>7600</v>
      </c>
      <c r="Q11" s="1"/>
    </row>
    <row r="12" spans="3:17" ht="20.100000000000001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87.5</v>
      </c>
      <c r="H12" s="105">
        <f>SUM(G12/$O12)*100</f>
        <v>110.75949367088607</v>
      </c>
      <c r="I12" s="105">
        <v>90.9</v>
      </c>
      <c r="J12" s="25">
        <f>SUM(I12/$O12)*100</f>
        <v>115.06329113924052</v>
      </c>
      <c r="K12" s="25">
        <v>83.3</v>
      </c>
      <c r="L12" s="105">
        <f>SUM(K12/$O12)*100</f>
        <v>105.44303797468355</v>
      </c>
      <c r="M12" s="25">
        <v>81.8</v>
      </c>
      <c r="N12" s="35">
        <f>SUM(M12/$O12)*100</f>
        <v>103.54430379746834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121.95121951219512</v>
      </c>
      <c r="I13" s="105">
        <v>100</v>
      </c>
      <c r="J13" s="105">
        <f>SUM(I13/$O13)*100</f>
        <v>121.95121951219512</v>
      </c>
      <c r="K13" s="25">
        <v>80</v>
      </c>
      <c r="L13" s="105">
        <f>SUM(K13/$O13)*100</f>
        <v>97.560975609756099</v>
      </c>
      <c r="M13" s="25">
        <v>66.7</v>
      </c>
      <c r="N13" s="35">
        <f>SUM(M13/$O13)*100</f>
        <v>81.341463414634148</v>
      </c>
      <c r="O13" s="41">
        <v>82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94.3</v>
      </c>
      <c r="E15" s="105">
        <f>SUM(D15/$F15)*100</f>
        <v>157.16666666666666</v>
      </c>
      <c r="F15" s="106">
        <v>60</v>
      </c>
      <c r="G15" s="101">
        <v>92.300000000000011</v>
      </c>
      <c r="H15" s="105">
        <f>SUM(G15/$O15)*100</f>
        <v>123.06666666666668</v>
      </c>
      <c r="I15" s="105">
        <v>89.7</v>
      </c>
      <c r="J15" s="105">
        <f>SUM(I15/$O15)*100</f>
        <v>119.6</v>
      </c>
      <c r="K15" s="25">
        <v>90.5</v>
      </c>
      <c r="L15" s="105">
        <f>SUM(K15/$O15)*100</f>
        <v>120.66666666666667</v>
      </c>
      <c r="M15" s="25">
        <v>93.300000000000011</v>
      </c>
      <c r="N15" s="35">
        <f>SUM(M15/$O15)*100</f>
        <v>124.40000000000002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83.3</v>
      </c>
      <c r="E16" s="105">
        <f>SUM(D16/$F16)*100</f>
        <v>120.72463768115942</v>
      </c>
      <c r="F16" s="106">
        <v>69</v>
      </c>
      <c r="G16" s="111">
        <v>84.6</v>
      </c>
      <c r="H16" s="105">
        <f t="shared" ref="H16:H17" si="0">SUM(G16/$O16)*100</f>
        <v>120.85714285714285</v>
      </c>
      <c r="I16" s="105">
        <v>86.8</v>
      </c>
      <c r="J16" s="105">
        <f t="shared" ref="J16:J17" si="1">SUM(I16/$O16)*100</f>
        <v>124</v>
      </c>
      <c r="K16" s="25">
        <v>84.2</v>
      </c>
      <c r="L16" s="105">
        <f t="shared" ref="L16:L17" si="2">SUM(K16/$O16)*100</f>
        <v>120.28571428571428</v>
      </c>
      <c r="M16" s="25">
        <v>89.7</v>
      </c>
      <c r="N16" s="35">
        <f>SUM(M16/$O16)*100</f>
        <v>128.14285714285714</v>
      </c>
      <c r="O16" s="41">
        <v>70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100</v>
      </c>
      <c r="H17" s="105">
        <f t="shared" si="0"/>
        <v>132.97872340425531</v>
      </c>
      <c r="I17" s="105">
        <v>98.1</v>
      </c>
      <c r="J17" s="105">
        <f t="shared" si="1"/>
        <v>130.45212765957444</v>
      </c>
      <c r="K17" s="25">
        <v>97.399999999999991</v>
      </c>
      <c r="L17" s="105">
        <f t="shared" si="2"/>
        <v>129.52127659574467</v>
      </c>
      <c r="M17" s="25">
        <v>97.399999999999991</v>
      </c>
      <c r="N17" s="35">
        <f>SUM(M17/$O17)*100</f>
        <v>129.52127659574467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71.3</v>
      </c>
      <c r="E19" s="105">
        <f>SUM(D19/$F19)*100</f>
        <v>111.40625</v>
      </c>
      <c r="F19" s="106">
        <v>64</v>
      </c>
      <c r="G19" s="101">
        <v>71</v>
      </c>
      <c r="H19" s="105">
        <f>SUM(G19/$O19)*100</f>
        <v>107.57575757575756</v>
      </c>
      <c r="I19" s="105">
        <v>69.3</v>
      </c>
      <c r="J19" s="105">
        <f>SUM(I19/$O19)*100</f>
        <v>105</v>
      </c>
      <c r="K19" s="25">
        <v>69.599999999999994</v>
      </c>
      <c r="L19" s="105">
        <f>SUM(K19/$O19)*100</f>
        <v>105.45454545454544</v>
      </c>
      <c r="M19" s="25">
        <v>69.599999999999994</v>
      </c>
      <c r="N19" s="35">
        <f>SUM(M19/$O19)*100</f>
        <v>105.45454545454544</v>
      </c>
      <c r="O19" s="41">
        <v>66</v>
      </c>
      <c r="Q19" s="1"/>
    </row>
    <row r="20" spans="3:17" ht="20.100000000000001" customHeight="1" x14ac:dyDescent="0.25">
      <c r="C20" s="28" t="s">
        <v>3</v>
      </c>
      <c r="D20" s="36">
        <v>4856</v>
      </c>
      <c r="E20" s="105">
        <f>SUM(D20/$F20)*100</f>
        <v>100.12371134020619</v>
      </c>
      <c r="F20" s="107">
        <v>4850</v>
      </c>
      <c r="G20" s="100">
        <v>5016</v>
      </c>
      <c r="H20" s="105">
        <f>SUM(G20/$O20)*100</f>
        <v>103.42268041237112</v>
      </c>
      <c r="I20" s="108">
        <v>5107</v>
      </c>
      <c r="J20" s="105">
        <f>SUM(I20/$O20)*100</f>
        <v>105.29896907216494</v>
      </c>
      <c r="K20" s="36">
        <v>5121</v>
      </c>
      <c r="L20" s="105">
        <f>SUM(K20/$O20)*100</f>
        <v>105.58762886597938</v>
      </c>
      <c r="M20" s="36">
        <v>4718</v>
      </c>
      <c r="N20" s="35">
        <f>SUM(M20/$O20)*100</f>
        <v>97.278350515463913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70.2</v>
      </c>
      <c r="E21" s="105">
        <f>SUM(D21/$F21)*100</f>
        <v>106.36363636363637</v>
      </c>
      <c r="F21" s="106">
        <v>66</v>
      </c>
      <c r="G21" s="101">
        <v>69.599999999999994</v>
      </c>
      <c r="H21" s="105">
        <f>SUM(G21/$O21)*100</f>
        <v>108.74999999999999</v>
      </c>
      <c r="I21" s="105">
        <v>68.2</v>
      </c>
      <c r="J21" s="105">
        <f>SUM(I21/$O21)*100</f>
        <v>106.5625</v>
      </c>
      <c r="K21" s="25">
        <v>68</v>
      </c>
      <c r="L21" s="105">
        <f>SUM(K21/$O21)*100</f>
        <v>106.25</v>
      </c>
      <c r="M21" s="25">
        <v>68.300000000000011</v>
      </c>
      <c r="N21" s="35">
        <f>SUM(M21/$O21)*100</f>
        <v>106.71875000000001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4" t="s">
        <v>8</v>
      </c>
      <c r="D23" s="114"/>
      <c r="E23" s="27"/>
      <c r="F23" s="39"/>
      <c r="G23" s="59"/>
      <c r="L23" s="27"/>
    </row>
    <row r="24" spans="3:17" ht="20.100000000000001" customHeight="1" x14ac:dyDescent="0.25">
      <c r="C24" s="115" t="s">
        <v>9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10</v>
      </c>
      <c r="D25" s="116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74" priority="53" operator="between">
      <formula>$F5*0.9</formula>
      <formula>$F5</formula>
    </cfRule>
    <cfRule type="cellIs" dxfId="1573" priority="54" operator="lessThan">
      <formula>$F5*0.9</formula>
    </cfRule>
    <cfRule type="cellIs" dxfId="1572" priority="55" operator="greaterThan">
      <formula>$F5</formula>
    </cfRule>
  </conditionalFormatting>
  <conditionalFormatting sqref="D7">
    <cfRule type="cellIs" dxfId="1571" priority="46" operator="between">
      <formula>$F7*0.9</formula>
      <formula>$F7</formula>
    </cfRule>
    <cfRule type="cellIs" dxfId="1570" priority="47" operator="lessThan">
      <formula>$F7*0.9</formula>
    </cfRule>
    <cfRule type="cellIs" dxfId="1569" priority="48" operator="greaterThan">
      <formula>$F7</formula>
    </cfRule>
  </conditionalFormatting>
  <conditionalFormatting sqref="D6">
    <cfRule type="cellIs" dxfId="1568" priority="43" operator="between">
      <formula>$F6*0.9</formula>
      <formula>$F6</formula>
    </cfRule>
    <cfRule type="cellIs" dxfId="1567" priority="44" operator="lessThan">
      <formula>$F6*0.9</formula>
    </cfRule>
    <cfRule type="cellIs" dxfId="1566" priority="45" operator="greaterThan">
      <formula>$F6</formula>
    </cfRule>
  </conditionalFormatting>
  <conditionalFormatting sqref="D10">
    <cfRule type="cellIs" dxfId="1565" priority="40" operator="between">
      <formula>$F10*0.9</formula>
      <formula>$F10</formula>
    </cfRule>
    <cfRule type="cellIs" dxfId="1564" priority="41" operator="lessThan">
      <formula>$F10*0.9</formula>
    </cfRule>
    <cfRule type="cellIs" dxfId="1563" priority="42" operator="greaterThan">
      <formula>$F10</formula>
    </cfRule>
  </conditionalFormatting>
  <conditionalFormatting sqref="D15">
    <cfRule type="cellIs" dxfId="1562" priority="37" operator="between">
      <formula>$F15*0.9</formula>
      <formula>$F15</formula>
    </cfRule>
    <cfRule type="cellIs" dxfId="1561" priority="38" operator="lessThan">
      <formula>$F15*0.9</formula>
    </cfRule>
    <cfRule type="cellIs" dxfId="1560" priority="39" operator="greaterThan">
      <formula>$F15</formula>
    </cfRule>
  </conditionalFormatting>
  <conditionalFormatting sqref="D19">
    <cfRule type="cellIs" dxfId="1559" priority="34" operator="between">
      <formula>$F19*0.9</formula>
      <formula>$F19</formula>
    </cfRule>
    <cfRule type="cellIs" dxfId="1558" priority="35" operator="lessThan">
      <formula>$F19*0.9</formula>
    </cfRule>
    <cfRule type="cellIs" dxfId="1557" priority="36" operator="greaterThan">
      <formula>$F19</formula>
    </cfRule>
  </conditionalFormatting>
  <conditionalFormatting sqref="D11">
    <cfRule type="cellIs" dxfId="1556" priority="31" operator="between">
      <formula>$F11*0.9</formula>
      <formula>$F11</formula>
    </cfRule>
    <cfRule type="cellIs" dxfId="1555" priority="32" operator="lessThan">
      <formula>$F11*0.9</formula>
    </cfRule>
    <cfRule type="cellIs" dxfId="1554" priority="33" operator="greaterThan">
      <formula>$F11</formula>
    </cfRule>
  </conditionalFormatting>
  <conditionalFormatting sqref="D20">
    <cfRule type="cellIs" dxfId="1553" priority="28" operator="between">
      <formula>$F20*0.9</formula>
      <formula>$F20</formula>
    </cfRule>
    <cfRule type="cellIs" dxfId="1552" priority="29" operator="lessThan">
      <formula>$F20*0.9</formula>
    </cfRule>
    <cfRule type="cellIs" dxfId="1551" priority="30" operator="greaterThan">
      <formula>$F20</formula>
    </cfRule>
  </conditionalFormatting>
  <conditionalFormatting sqref="D12">
    <cfRule type="cellIs" dxfId="1550" priority="25" operator="between">
      <formula>$F12*0.9</formula>
      <formula>$F12</formula>
    </cfRule>
    <cfRule type="cellIs" dxfId="1549" priority="26" operator="lessThan">
      <formula>$F12*0.9</formula>
    </cfRule>
    <cfRule type="cellIs" dxfId="1548" priority="27" operator="greaterThan">
      <formula>$F12</formula>
    </cfRule>
  </conditionalFormatting>
  <conditionalFormatting sqref="D16">
    <cfRule type="cellIs" dxfId="1547" priority="22" operator="between">
      <formula>$F16*0.9</formula>
      <formula>$F16</formula>
    </cfRule>
    <cfRule type="cellIs" dxfId="1546" priority="23" operator="lessThan">
      <formula>$F16*0.9</formula>
    </cfRule>
    <cfRule type="cellIs" dxfId="1545" priority="24" operator="greaterThan">
      <formula>$F16</formula>
    </cfRule>
  </conditionalFormatting>
  <conditionalFormatting sqref="D21">
    <cfRule type="cellIs" dxfId="1544" priority="19" operator="between">
      <formula>$F21*0.9</formula>
      <formula>$F21</formula>
    </cfRule>
    <cfRule type="cellIs" dxfId="1543" priority="20" operator="lessThan">
      <formula>$F21*0.9</formula>
    </cfRule>
    <cfRule type="cellIs" dxfId="1542" priority="21" operator="greaterThan">
      <formula>$F21</formula>
    </cfRule>
  </conditionalFormatting>
  <conditionalFormatting sqref="G5 I5 K5 M5">
    <cfRule type="cellIs" dxfId="1541" priority="74" operator="between">
      <formula>$O5*0.9</formula>
      <formula>$O5</formula>
    </cfRule>
    <cfRule type="cellIs" dxfId="1540" priority="75" operator="lessThan">
      <formula>$O5*0.9</formula>
    </cfRule>
    <cfRule type="cellIs" dxfId="1539" priority="76" operator="greaterThan">
      <formula>$O5</formula>
    </cfRule>
  </conditionalFormatting>
  <conditionalFormatting sqref="G6 I6 K6 M6">
    <cfRule type="cellIs" dxfId="1538" priority="56" operator="between">
      <formula>$O6*0.9</formula>
      <formula>$O6</formula>
    </cfRule>
    <cfRule type="cellIs" dxfId="1537" priority="57" operator="lessThan">
      <formula>$O6*0.9</formula>
    </cfRule>
    <cfRule type="cellIs" dxfId="1536" priority="58" operator="greaterThan">
      <formula>$O6</formula>
    </cfRule>
  </conditionalFormatting>
  <conditionalFormatting sqref="G7 I7 K7 M7">
    <cfRule type="cellIs" dxfId="1535" priority="16" operator="between">
      <formula>$O7*0.9</formula>
      <formula>$O7</formula>
    </cfRule>
    <cfRule type="cellIs" dxfId="1534" priority="17" operator="lessThan">
      <formula>$O7*0.9</formula>
    </cfRule>
    <cfRule type="cellIs" dxfId="1533" priority="18" operator="greaterThan">
      <formula>$O7</formula>
    </cfRule>
  </conditionalFormatting>
  <conditionalFormatting sqref="G8 I8 K8 M8">
    <cfRule type="cellIs" dxfId="1532" priority="13" operator="between">
      <formula>$O8*0.9</formula>
      <formula>$O8</formula>
    </cfRule>
    <cfRule type="cellIs" dxfId="1531" priority="14" operator="lessThan">
      <formula>$O8*0.9</formula>
    </cfRule>
    <cfRule type="cellIs" dxfId="1530" priority="15" operator="greaterThan">
      <formula>$O8</formula>
    </cfRule>
  </conditionalFormatting>
  <conditionalFormatting sqref="G10 I10 K10 M10">
    <cfRule type="cellIs" dxfId="1529" priority="71" operator="between">
      <formula>$O10*0.9</formula>
      <formula>$O10</formula>
    </cfRule>
    <cfRule type="cellIs" dxfId="1528" priority="72" operator="lessThan">
      <formula>$O10*0.9</formula>
    </cfRule>
    <cfRule type="cellIs" dxfId="1527" priority="73" operator="greaterThan">
      <formula>$O10</formula>
    </cfRule>
  </conditionalFormatting>
  <conditionalFormatting sqref="G11 I11 K11 M11">
    <cfRule type="cellIs" dxfId="1526" priority="68" operator="between">
      <formula>$O11*0.9</formula>
      <formula>$O11</formula>
    </cfRule>
    <cfRule type="cellIs" dxfId="1525" priority="69" operator="lessThan">
      <formula>$O11*0.9</formula>
    </cfRule>
    <cfRule type="cellIs" dxfId="1524" priority="70" operator="greaterThan">
      <formula>$O11</formula>
    </cfRule>
  </conditionalFormatting>
  <conditionalFormatting sqref="G12 I12 K12 M12">
    <cfRule type="cellIs" dxfId="1523" priority="50" operator="between">
      <formula>$O12*0.9</formula>
      <formula>$O12</formula>
    </cfRule>
    <cfRule type="cellIs" dxfId="1522" priority="51" operator="lessThan">
      <formula>$O12*0.9</formula>
    </cfRule>
    <cfRule type="cellIs" dxfId="1521" priority="52" operator="greaterThan">
      <formula>$O12</formula>
    </cfRule>
  </conditionalFormatting>
  <conditionalFormatting sqref="G13 I13 K13 M13">
    <cfRule type="cellIs" dxfId="1520" priority="10" operator="between">
      <formula>$O13*0.9</formula>
      <formula>$O13</formula>
    </cfRule>
    <cfRule type="cellIs" dxfId="1519" priority="11" operator="lessThan">
      <formula>$O13*0.9</formula>
    </cfRule>
    <cfRule type="cellIs" dxfId="1518" priority="12" operator="greaterThan">
      <formula>$O13</formula>
    </cfRule>
  </conditionalFormatting>
  <conditionalFormatting sqref="G15 I15 K15 M15">
    <cfRule type="cellIs" dxfId="1517" priority="65" operator="between">
      <formula>$O15*0.9</formula>
      <formula>$O15</formula>
    </cfRule>
    <cfRule type="cellIs" dxfId="1516" priority="66" operator="lessThan">
      <formula>$O15*0.9</formula>
    </cfRule>
    <cfRule type="cellIs" dxfId="1515" priority="67" operator="greaterThan">
      <formula>$O15</formula>
    </cfRule>
  </conditionalFormatting>
  <conditionalFormatting sqref="G16 I16 K16 M16">
    <cfRule type="cellIs" dxfId="1514" priority="7" operator="between">
      <formula>$O16*0.9</formula>
      <formula>$O16</formula>
    </cfRule>
    <cfRule type="cellIs" dxfId="1513" priority="8" operator="lessThan">
      <formula>$O16*0.9</formula>
    </cfRule>
    <cfRule type="cellIs" dxfId="1512" priority="9" operator="greaterThan">
      <formula>$O16</formula>
    </cfRule>
  </conditionalFormatting>
  <conditionalFormatting sqref="G17 I17 K17 M17">
    <cfRule type="cellIs" dxfId="1511" priority="4" operator="between">
      <formula>$O17*0.9</formula>
      <formula>$O17</formula>
    </cfRule>
    <cfRule type="cellIs" dxfId="1510" priority="5" operator="lessThan">
      <formula>$O17*0.9</formula>
    </cfRule>
    <cfRule type="cellIs" dxfId="1509" priority="6" operator="greaterThan">
      <formula>$O17</formula>
    </cfRule>
  </conditionalFormatting>
  <conditionalFormatting sqref="G19 I19 K19 M19">
    <cfRule type="cellIs" dxfId="1508" priority="62" operator="between">
      <formula>$O19*0.9</formula>
      <formula>$O19</formula>
    </cfRule>
    <cfRule type="cellIs" dxfId="1507" priority="63" operator="lessThan">
      <formula>$O19*0.9</formula>
    </cfRule>
    <cfRule type="cellIs" dxfId="1506" priority="64" operator="greaterThan">
      <formula>$O19</formula>
    </cfRule>
  </conditionalFormatting>
  <conditionalFormatting sqref="G20 I20 K20 M20">
    <cfRule type="cellIs" dxfId="1505" priority="59" operator="between">
      <formula>$O20*0.9</formula>
      <formula>$O20</formula>
    </cfRule>
    <cfRule type="cellIs" dxfId="1504" priority="60" operator="lessThan">
      <formula>$O20*0.9</formula>
    </cfRule>
    <cfRule type="cellIs" dxfId="1503" priority="61" operator="greaterThan">
      <formula>$O20</formula>
    </cfRule>
  </conditionalFormatting>
  <conditionalFormatting sqref="G21 I21 K21 M21">
    <cfRule type="cellIs" dxfId="1502" priority="1" operator="between">
      <formula>$O21*0.9</formula>
      <formula>$O21</formula>
    </cfRule>
    <cfRule type="cellIs" dxfId="1501" priority="2" operator="lessThan">
      <formula>$O21*0.9</formula>
    </cfRule>
    <cfRule type="cellIs" dxfId="150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K27" sqref="K27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92.8</v>
      </c>
      <c r="E5" s="105">
        <f>SUM(D5/$F5)*100</f>
        <v>107.90697674418604</v>
      </c>
      <c r="F5" s="106">
        <v>86</v>
      </c>
      <c r="G5" s="101">
        <v>92</v>
      </c>
      <c r="H5" s="105">
        <f>SUM(G5/$O5)*100</f>
        <v>103.37078651685394</v>
      </c>
      <c r="I5" s="105">
        <v>91.600000000000009</v>
      </c>
      <c r="J5" s="105">
        <f>SUM(I5/$O5)*100</f>
        <v>102.92134831460675</v>
      </c>
      <c r="K5" s="25">
        <v>88.5</v>
      </c>
      <c r="L5" s="105">
        <f>SUM(K5/$O5)*100</f>
        <v>99.438202247191015</v>
      </c>
      <c r="M5" s="25">
        <v>84</v>
      </c>
      <c r="N5" s="35">
        <f>SUM(M5/$O5)*100</f>
        <v>94.382022471910105</v>
      </c>
      <c r="O5" s="40">
        <v>89</v>
      </c>
      <c r="Q5" s="1"/>
    </row>
    <row r="6" spans="3:17" ht="20.100000000000001" customHeight="1" x14ac:dyDescent="0.25">
      <c r="C6" s="28" t="s">
        <v>3</v>
      </c>
      <c r="D6" s="36">
        <v>8682</v>
      </c>
      <c r="E6" s="105">
        <f>SUM(D6/$F6)*100</f>
        <v>122.28169014084507</v>
      </c>
      <c r="F6" s="107">
        <v>7100</v>
      </c>
      <c r="G6" s="100">
        <v>7691</v>
      </c>
      <c r="H6" s="105">
        <f>SUM(G6/$O6)*100</f>
        <v>105.35616438356163</v>
      </c>
      <c r="I6" s="108">
        <v>6937</v>
      </c>
      <c r="J6" s="105">
        <f>SUM(I6/$O6)*100</f>
        <v>95.027397260273972</v>
      </c>
      <c r="K6" s="36">
        <v>7678</v>
      </c>
      <c r="L6" s="105">
        <f>SUM(K6/$O6)*100</f>
        <v>105.17808219178082</v>
      </c>
      <c r="M6" s="36">
        <v>7675</v>
      </c>
      <c r="N6" s="35">
        <f>SUM(M6/$O6)*100</f>
        <v>105.13698630136987</v>
      </c>
      <c r="O6" s="42">
        <v>7300</v>
      </c>
      <c r="Q6" s="1"/>
    </row>
    <row r="7" spans="3:17" ht="20.100000000000001" customHeight="1" x14ac:dyDescent="0.25">
      <c r="C7" s="28" t="s">
        <v>11</v>
      </c>
      <c r="D7" s="25">
        <v>92.3</v>
      </c>
      <c r="E7" s="105">
        <f>SUM(D7/$F7)*100</f>
        <v>108.58823529411765</v>
      </c>
      <c r="F7" s="109">
        <v>85</v>
      </c>
      <c r="G7" s="101">
        <v>90.2</v>
      </c>
      <c r="H7" s="105">
        <f>SUM(G7/$O7)*100</f>
        <v>108.67469879518072</v>
      </c>
      <c r="I7" s="105">
        <v>88</v>
      </c>
      <c r="J7" s="105">
        <f>SUM(I7/$O7)*100</f>
        <v>106.02409638554218</v>
      </c>
      <c r="K7" s="25">
        <v>85.1</v>
      </c>
      <c r="L7" s="105">
        <f>SUM(K7/$O7)*100</f>
        <v>102.53012048192771</v>
      </c>
      <c r="M7" s="25">
        <v>86.3</v>
      </c>
      <c r="N7" s="35">
        <f>SUM(M7/$O7)*100</f>
        <v>103.97590361445783</v>
      </c>
      <c r="O7" s="41">
        <v>83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123.97435897435898</v>
      </c>
      <c r="I8" s="105">
        <v>92.300000000000011</v>
      </c>
      <c r="J8" s="105">
        <f>SUM(I8/$O8)*100</f>
        <v>118.33333333333336</v>
      </c>
      <c r="K8" s="25">
        <v>93</v>
      </c>
      <c r="L8" s="105">
        <f>SUM(K8/$O8)*100</f>
        <v>119.23076923076923</v>
      </c>
      <c r="M8" s="25">
        <v>88.1</v>
      </c>
      <c r="N8" s="35">
        <f>SUM(M8/$O8)*100</f>
        <v>112.94871794871794</v>
      </c>
      <c r="O8" s="41">
        <v>78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84.6</v>
      </c>
      <c r="E10" s="105">
        <f>SUM(D10/$F10)*100</f>
        <v>105.74999999999999</v>
      </c>
      <c r="F10" s="106">
        <v>80</v>
      </c>
      <c r="G10" s="101">
        <v>90.9</v>
      </c>
      <c r="H10" s="105">
        <f>SUM(G10/$O10)*100</f>
        <v>109.51807228915665</v>
      </c>
      <c r="I10" s="105">
        <v>90</v>
      </c>
      <c r="J10" s="105">
        <f>SUM(I10/$O10)*100</f>
        <v>108.43373493975903</v>
      </c>
      <c r="K10" s="25">
        <v>100</v>
      </c>
      <c r="L10" s="105">
        <f>SUM(K10/$O10)*100</f>
        <v>120.48192771084338</v>
      </c>
      <c r="M10" s="25">
        <v>90</v>
      </c>
      <c r="N10" s="35">
        <f>SUM(M10/$O10)*100</f>
        <v>108.43373493975903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7439</v>
      </c>
      <c r="E11" s="105">
        <f>SUM(D11/$F11)*100</f>
        <v>123.98333333333333</v>
      </c>
      <c r="F11" s="107">
        <v>6000</v>
      </c>
      <c r="G11" s="100">
        <v>6918</v>
      </c>
      <c r="H11" s="105">
        <f>SUM(G11/$O11)*100</f>
        <v>100.99270072992701</v>
      </c>
      <c r="I11" s="108">
        <v>6735</v>
      </c>
      <c r="J11" s="105">
        <f>SUM(I11/$O11)*100</f>
        <v>98.321167883211686</v>
      </c>
      <c r="K11" s="36">
        <v>7101</v>
      </c>
      <c r="L11" s="105">
        <f>SUM(K11/$O11)*100</f>
        <v>103.66423357664235</v>
      </c>
      <c r="M11" s="36">
        <v>7101</v>
      </c>
      <c r="N11" s="35">
        <f>SUM(M11/$O11)*100</f>
        <v>103.66423357664235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83.3</v>
      </c>
      <c r="E12" s="105">
        <f>SUM(D12/$F12)*100</f>
        <v>105.44303797468355</v>
      </c>
      <c r="F12" s="106">
        <v>79</v>
      </c>
      <c r="G12" s="101">
        <v>77.8</v>
      </c>
      <c r="H12" s="105">
        <f>SUM(G12/$O12)*100</f>
        <v>97.249999999999986</v>
      </c>
      <c r="I12" s="105">
        <v>76.900000000000006</v>
      </c>
      <c r="J12" s="25">
        <f>SUM(I12/$O12)*100</f>
        <v>96.125</v>
      </c>
      <c r="K12" s="25">
        <v>90</v>
      </c>
      <c r="L12" s="105">
        <f>SUM(K12/$O12)*100</f>
        <v>112.5</v>
      </c>
      <c r="M12" s="25">
        <v>80</v>
      </c>
      <c r="N12" s="35">
        <f>SUM(M12/$O12)*100</f>
        <v>100</v>
      </c>
      <c r="O12" s="41">
        <v>80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147.05882352941177</v>
      </c>
      <c r="I13" s="105">
        <v>100</v>
      </c>
      <c r="J13" s="105">
        <f>SUM(I13/$O13)*100</f>
        <v>147.05882352941177</v>
      </c>
      <c r="K13" s="25">
        <v>100</v>
      </c>
      <c r="L13" s="105">
        <f>SUM(K13/$O13)*100</f>
        <v>147.05882352941177</v>
      </c>
      <c r="M13" s="25">
        <v>100</v>
      </c>
      <c r="N13" s="35">
        <f>SUM(M13/$O13)*100</f>
        <v>147.05882352941177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74.3</v>
      </c>
      <c r="E15" s="105">
        <f>SUM(D15/$F15)*100</f>
        <v>106.14285714285714</v>
      </c>
      <c r="F15" s="106">
        <v>70</v>
      </c>
      <c r="G15" s="101">
        <v>79.400000000000006</v>
      </c>
      <c r="H15" s="105">
        <f>SUM(G15/$O15)*100</f>
        <v>105.86666666666666</v>
      </c>
      <c r="I15" s="105">
        <v>83.8</v>
      </c>
      <c r="J15" s="105">
        <f>SUM(I15/$O15)*100</f>
        <v>111.73333333333333</v>
      </c>
      <c r="K15" s="25">
        <v>88.5</v>
      </c>
      <c r="L15" s="105">
        <f>SUM(K15/$O15)*100</f>
        <v>118</v>
      </c>
      <c r="M15" s="25">
        <v>69.599999999999994</v>
      </c>
      <c r="N15" s="35">
        <f>SUM(M15/$O15)*100</f>
        <v>92.8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64.3</v>
      </c>
      <c r="E16" s="105">
        <f>SUM(D16/$F16)*100</f>
        <v>97.424242424242422</v>
      </c>
      <c r="F16" s="106">
        <v>66</v>
      </c>
      <c r="G16" s="111">
        <v>68.2</v>
      </c>
      <c r="H16" s="105">
        <f t="shared" ref="H16:H17" si="0">SUM(G16/$O16)*100</f>
        <v>98.840579710144922</v>
      </c>
      <c r="I16" s="105">
        <v>71.399999999999991</v>
      </c>
      <c r="J16" s="105">
        <f t="shared" ref="J16:J17" si="1">SUM(I16/$O16)*100</f>
        <v>103.47826086956519</v>
      </c>
      <c r="K16" s="25">
        <v>79.400000000000006</v>
      </c>
      <c r="L16" s="105">
        <f t="shared" ref="L16:L17" si="2">SUM(K16/$O16)*100</f>
        <v>115.07246376811595</v>
      </c>
      <c r="M16" s="25">
        <v>86.5</v>
      </c>
      <c r="N16" s="35">
        <f>SUM(M16/$O16)*100</f>
        <v>125.36231884057972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77.8</v>
      </c>
      <c r="H17" s="105">
        <f t="shared" si="0"/>
        <v>102.36842105263158</v>
      </c>
      <c r="I17" s="105">
        <v>65.5</v>
      </c>
      <c r="J17" s="105">
        <f t="shared" si="1"/>
        <v>86.18421052631578</v>
      </c>
      <c r="K17" s="25">
        <v>67.7</v>
      </c>
      <c r="L17" s="105">
        <f t="shared" si="2"/>
        <v>89.078947368421055</v>
      </c>
      <c r="M17" s="25">
        <v>54.500000000000007</v>
      </c>
      <c r="N17" s="35">
        <f>SUM(M17/$O17)*100</f>
        <v>71.71052631578948</v>
      </c>
      <c r="O17" s="41">
        <v>76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62.8</v>
      </c>
      <c r="E19" s="105">
        <f>SUM(D19/$F19)*100</f>
        <v>98.125</v>
      </c>
      <c r="F19" s="106">
        <v>64</v>
      </c>
      <c r="G19" s="101">
        <v>65</v>
      </c>
      <c r="H19" s="105">
        <f>SUM(G19/$O19)*100</f>
        <v>100</v>
      </c>
      <c r="I19" s="105">
        <v>65</v>
      </c>
      <c r="J19" s="105">
        <f>SUM(I19/$O19)*100</f>
        <v>100</v>
      </c>
      <c r="K19" s="25">
        <v>66.7</v>
      </c>
      <c r="L19" s="105">
        <f>SUM(K19/$O19)*100</f>
        <v>102.61538461538461</v>
      </c>
      <c r="M19" s="25">
        <v>67.5</v>
      </c>
      <c r="N19" s="35">
        <f>SUM(M19/$O19)*100</f>
        <v>103.84615384615385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4146</v>
      </c>
      <c r="E20" s="105">
        <f>SUM(D20/$F20)*100</f>
        <v>85.484536082474222</v>
      </c>
      <c r="F20" s="107">
        <v>4850</v>
      </c>
      <c r="G20" s="100">
        <v>4133</v>
      </c>
      <c r="H20" s="105">
        <f>SUM(G20/$O20)*100</f>
        <v>85.216494845360828</v>
      </c>
      <c r="I20" s="108">
        <v>4259</v>
      </c>
      <c r="J20" s="105">
        <f>SUM(I20/$O20)*100</f>
        <v>87.814432989690729</v>
      </c>
      <c r="K20" s="36">
        <v>4328</v>
      </c>
      <c r="L20" s="105">
        <f>SUM(K20/$O20)*100</f>
        <v>89.237113402061851</v>
      </c>
      <c r="M20" s="36">
        <v>4295</v>
      </c>
      <c r="N20" s="35">
        <f>SUM(M20/$O20)*100</f>
        <v>88.556701030927826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63.3</v>
      </c>
      <c r="E21" s="105">
        <f>SUM(D21/$F21)*100</f>
        <v>95.909090909090907</v>
      </c>
      <c r="F21" s="106">
        <v>66</v>
      </c>
      <c r="G21" s="101">
        <v>63</v>
      </c>
      <c r="H21" s="105">
        <f>SUM(G21/$O21)*100</f>
        <v>98.4375</v>
      </c>
      <c r="I21" s="105">
        <v>63.5</v>
      </c>
      <c r="J21" s="105">
        <f>SUM(I21/$O21)*100</f>
        <v>99.21875</v>
      </c>
      <c r="K21" s="25">
        <v>65.7</v>
      </c>
      <c r="L21" s="105">
        <f>SUM(K21/$O21)*100</f>
        <v>102.65625</v>
      </c>
      <c r="M21" s="25">
        <v>66.5</v>
      </c>
      <c r="N21" s="35">
        <f>SUM(M21/$O21)*100</f>
        <v>103.90625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4" t="s">
        <v>8</v>
      </c>
      <c r="D23" s="114"/>
      <c r="E23" s="27"/>
      <c r="F23" s="39"/>
      <c r="G23" s="59"/>
      <c r="L23" s="27"/>
    </row>
    <row r="24" spans="3:17" ht="20.100000000000001" customHeight="1" x14ac:dyDescent="0.25">
      <c r="C24" s="115" t="s">
        <v>9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10</v>
      </c>
      <c r="D25" s="116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99" priority="53" operator="between">
      <formula>$F5*0.9</formula>
      <formula>$F5</formula>
    </cfRule>
    <cfRule type="cellIs" dxfId="1498" priority="54" operator="lessThan">
      <formula>$F5*0.9</formula>
    </cfRule>
    <cfRule type="cellIs" dxfId="1497" priority="55" operator="greaterThan">
      <formula>$F5</formula>
    </cfRule>
  </conditionalFormatting>
  <conditionalFormatting sqref="D7">
    <cfRule type="cellIs" dxfId="1496" priority="46" operator="between">
      <formula>$F7*0.9</formula>
      <formula>$F7</formula>
    </cfRule>
    <cfRule type="cellIs" dxfId="1495" priority="47" operator="lessThan">
      <formula>$F7*0.9</formula>
    </cfRule>
    <cfRule type="cellIs" dxfId="1494" priority="48" operator="greaterThan">
      <formula>$F7</formula>
    </cfRule>
  </conditionalFormatting>
  <conditionalFormatting sqref="D6">
    <cfRule type="cellIs" dxfId="1493" priority="43" operator="between">
      <formula>$F6*0.9</formula>
      <formula>$F6</formula>
    </cfRule>
    <cfRule type="cellIs" dxfId="1492" priority="44" operator="lessThan">
      <formula>$F6*0.9</formula>
    </cfRule>
    <cfRule type="cellIs" dxfId="1491" priority="45" operator="greaterThan">
      <formula>$F6</formula>
    </cfRule>
  </conditionalFormatting>
  <conditionalFormatting sqref="D10">
    <cfRule type="cellIs" dxfId="1490" priority="40" operator="between">
      <formula>$F10*0.9</formula>
      <formula>$F10</formula>
    </cfRule>
    <cfRule type="cellIs" dxfId="1489" priority="41" operator="lessThan">
      <formula>$F10*0.9</formula>
    </cfRule>
    <cfRule type="cellIs" dxfId="1488" priority="42" operator="greaterThan">
      <formula>$F10</formula>
    </cfRule>
  </conditionalFormatting>
  <conditionalFormatting sqref="D15">
    <cfRule type="cellIs" dxfId="1487" priority="37" operator="between">
      <formula>$F15*0.9</formula>
      <formula>$F15</formula>
    </cfRule>
    <cfRule type="cellIs" dxfId="1486" priority="38" operator="lessThan">
      <formula>$F15*0.9</formula>
    </cfRule>
    <cfRule type="cellIs" dxfId="1485" priority="39" operator="greaterThan">
      <formula>$F15</formula>
    </cfRule>
  </conditionalFormatting>
  <conditionalFormatting sqref="D19">
    <cfRule type="cellIs" dxfId="1484" priority="34" operator="between">
      <formula>$F19*0.9</formula>
      <formula>$F19</formula>
    </cfRule>
    <cfRule type="cellIs" dxfId="1483" priority="35" operator="lessThan">
      <formula>$F19*0.9</formula>
    </cfRule>
    <cfRule type="cellIs" dxfId="1482" priority="36" operator="greaterThan">
      <formula>$F19</formula>
    </cfRule>
  </conditionalFormatting>
  <conditionalFormatting sqref="D11">
    <cfRule type="cellIs" dxfId="1481" priority="31" operator="between">
      <formula>$F11*0.9</formula>
      <formula>$F11</formula>
    </cfRule>
    <cfRule type="cellIs" dxfId="1480" priority="32" operator="lessThan">
      <formula>$F11*0.9</formula>
    </cfRule>
    <cfRule type="cellIs" dxfId="1479" priority="33" operator="greaterThan">
      <formula>$F11</formula>
    </cfRule>
  </conditionalFormatting>
  <conditionalFormatting sqref="D20">
    <cfRule type="cellIs" dxfId="1478" priority="28" operator="between">
      <formula>$F20*0.9</formula>
      <formula>$F20</formula>
    </cfRule>
    <cfRule type="cellIs" dxfId="1477" priority="29" operator="lessThan">
      <formula>$F20*0.9</formula>
    </cfRule>
    <cfRule type="cellIs" dxfId="1476" priority="30" operator="greaterThan">
      <formula>$F20</formula>
    </cfRule>
  </conditionalFormatting>
  <conditionalFormatting sqref="D12">
    <cfRule type="cellIs" dxfId="1475" priority="25" operator="between">
      <formula>$F12*0.9</formula>
      <formula>$F12</formula>
    </cfRule>
    <cfRule type="cellIs" dxfId="1474" priority="26" operator="lessThan">
      <formula>$F12*0.9</formula>
    </cfRule>
    <cfRule type="cellIs" dxfId="1473" priority="27" operator="greaterThan">
      <formula>$F12</formula>
    </cfRule>
  </conditionalFormatting>
  <conditionalFormatting sqref="D16">
    <cfRule type="cellIs" dxfId="1472" priority="22" operator="between">
      <formula>$F16*0.9</formula>
      <formula>$F16</formula>
    </cfRule>
    <cfRule type="cellIs" dxfId="1471" priority="23" operator="lessThan">
      <formula>$F16*0.9</formula>
    </cfRule>
    <cfRule type="cellIs" dxfId="1470" priority="24" operator="greaterThan">
      <formula>$F16</formula>
    </cfRule>
  </conditionalFormatting>
  <conditionalFormatting sqref="D21">
    <cfRule type="cellIs" dxfId="1469" priority="19" operator="between">
      <formula>$F21*0.9</formula>
      <formula>$F21</formula>
    </cfRule>
    <cfRule type="cellIs" dxfId="1468" priority="20" operator="lessThan">
      <formula>$F21*0.9</formula>
    </cfRule>
    <cfRule type="cellIs" dxfId="1467" priority="21" operator="greaterThan">
      <formula>$F21</formula>
    </cfRule>
  </conditionalFormatting>
  <conditionalFormatting sqref="G5 I5 K5 M5">
    <cfRule type="cellIs" dxfId="1466" priority="74" operator="between">
      <formula>$O5*0.9</formula>
      <formula>$O5</formula>
    </cfRule>
    <cfRule type="cellIs" dxfId="1465" priority="75" operator="lessThan">
      <formula>$O5*0.9</formula>
    </cfRule>
    <cfRule type="cellIs" dxfId="1464" priority="76" operator="greaterThan">
      <formula>$O5</formula>
    </cfRule>
  </conditionalFormatting>
  <conditionalFormatting sqref="G6 I6 K6 M6">
    <cfRule type="cellIs" dxfId="1463" priority="56" operator="between">
      <formula>$O6*0.9</formula>
      <formula>$O6</formula>
    </cfRule>
    <cfRule type="cellIs" dxfId="1462" priority="57" operator="lessThan">
      <formula>$O6*0.9</formula>
    </cfRule>
    <cfRule type="cellIs" dxfId="1461" priority="58" operator="greaterThan">
      <formula>$O6</formula>
    </cfRule>
  </conditionalFormatting>
  <conditionalFormatting sqref="G7 I7 K7 M7">
    <cfRule type="cellIs" dxfId="1460" priority="16" operator="between">
      <formula>$O7*0.9</formula>
      <formula>$O7</formula>
    </cfRule>
    <cfRule type="cellIs" dxfId="1459" priority="17" operator="lessThan">
      <formula>$O7*0.9</formula>
    </cfRule>
    <cfRule type="cellIs" dxfId="1458" priority="18" operator="greaterThan">
      <formula>$O7</formula>
    </cfRule>
  </conditionalFormatting>
  <conditionalFormatting sqref="G8 I8 K8 M8">
    <cfRule type="cellIs" dxfId="1457" priority="13" operator="between">
      <formula>$O8*0.9</formula>
      <formula>$O8</formula>
    </cfRule>
    <cfRule type="cellIs" dxfId="1456" priority="14" operator="lessThan">
      <formula>$O8*0.9</formula>
    </cfRule>
    <cfRule type="cellIs" dxfId="1455" priority="15" operator="greaterThan">
      <formula>$O8</formula>
    </cfRule>
  </conditionalFormatting>
  <conditionalFormatting sqref="G10 I10 K10 M10">
    <cfRule type="cellIs" dxfId="1454" priority="71" operator="between">
      <formula>$O10*0.9</formula>
      <formula>$O10</formula>
    </cfRule>
    <cfRule type="cellIs" dxfId="1453" priority="72" operator="lessThan">
      <formula>$O10*0.9</formula>
    </cfRule>
    <cfRule type="cellIs" dxfId="1452" priority="73" operator="greaterThan">
      <formula>$O10</formula>
    </cfRule>
  </conditionalFormatting>
  <conditionalFormatting sqref="G11 I11 K11 M11">
    <cfRule type="cellIs" dxfId="1451" priority="68" operator="between">
      <formula>$O11*0.9</formula>
      <formula>$O11</formula>
    </cfRule>
    <cfRule type="cellIs" dxfId="1450" priority="69" operator="lessThan">
      <formula>$O11*0.9</formula>
    </cfRule>
    <cfRule type="cellIs" dxfId="1449" priority="70" operator="greaterThan">
      <formula>$O11</formula>
    </cfRule>
  </conditionalFormatting>
  <conditionalFormatting sqref="G12 I12 K12 M12">
    <cfRule type="cellIs" dxfId="1448" priority="50" operator="between">
      <formula>$O12*0.9</formula>
      <formula>$O12</formula>
    </cfRule>
    <cfRule type="cellIs" dxfId="1447" priority="51" operator="lessThan">
      <formula>$O12*0.9</formula>
    </cfRule>
    <cfRule type="cellIs" dxfId="1446" priority="52" operator="greaterThan">
      <formula>$O12</formula>
    </cfRule>
  </conditionalFormatting>
  <conditionalFormatting sqref="G13 I13 K13 M13">
    <cfRule type="cellIs" dxfId="1445" priority="10" operator="between">
      <formula>$O13*0.9</formula>
      <formula>$O13</formula>
    </cfRule>
    <cfRule type="cellIs" dxfId="1444" priority="11" operator="lessThan">
      <formula>$O13*0.9</formula>
    </cfRule>
    <cfRule type="cellIs" dxfId="1443" priority="12" operator="greaterThan">
      <formula>$O13</formula>
    </cfRule>
  </conditionalFormatting>
  <conditionalFormatting sqref="G15 I15 K15 M15">
    <cfRule type="cellIs" dxfId="1442" priority="65" operator="between">
      <formula>$O15*0.9</formula>
      <formula>$O15</formula>
    </cfRule>
    <cfRule type="cellIs" dxfId="1441" priority="66" operator="lessThan">
      <formula>$O15*0.9</formula>
    </cfRule>
    <cfRule type="cellIs" dxfId="1440" priority="67" operator="greaterThan">
      <formula>$O15</formula>
    </cfRule>
  </conditionalFormatting>
  <conditionalFormatting sqref="G16 I16 K16 M16">
    <cfRule type="cellIs" dxfId="1439" priority="7" operator="between">
      <formula>$O16*0.9</formula>
      <formula>$O16</formula>
    </cfRule>
    <cfRule type="cellIs" dxfId="1438" priority="8" operator="lessThan">
      <formula>$O16*0.9</formula>
    </cfRule>
    <cfRule type="cellIs" dxfId="1437" priority="9" operator="greaterThan">
      <formula>$O16</formula>
    </cfRule>
  </conditionalFormatting>
  <conditionalFormatting sqref="G17 I17 K17 M17">
    <cfRule type="cellIs" dxfId="1436" priority="4" operator="between">
      <formula>$O17*0.9</formula>
      <formula>$O17</formula>
    </cfRule>
    <cfRule type="cellIs" dxfId="1435" priority="5" operator="lessThan">
      <formula>$O17*0.9</formula>
    </cfRule>
    <cfRule type="cellIs" dxfId="1434" priority="6" operator="greaterThan">
      <formula>$O17</formula>
    </cfRule>
  </conditionalFormatting>
  <conditionalFormatting sqref="G19 I19 K19 M19">
    <cfRule type="cellIs" dxfId="1433" priority="62" operator="between">
      <formula>$O19*0.9</formula>
      <formula>$O19</formula>
    </cfRule>
    <cfRule type="cellIs" dxfId="1432" priority="63" operator="lessThan">
      <formula>$O19*0.9</formula>
    </cfRule>
    <cfRule type="cellIs" dxfId="1431" priority="64" operator="greaterThan">
      <formula>$O19</formula>
    </cfRule>
  </conditionalFormatting>
  <conditionalFormatting sqref="G20 I20 K20 M20">
    <cfRule type="cellIs" dxfId="1430" priority="59" operator="between">
      <formula>$O20*0.9</formula>
      <formula>$O20</formula>
    </cfRule>
    <cfRule type="cellIs" dxfId="1429" priority="60" operator="lessThan">
      <formula>$O20*0.9</formula>
    </cfRule>
    <cfRule type="cellIs" dxfId="1428" priority="61" operator="greaterThan">
      <formula>$O20</formula>
    </cfRule>
  </conditionalFormatting>
  <conditionalFormatting sqref="G21 I21 K21 M21">
    <cfRule type="cellIs" dxfId="1427" priority="1" operator="between">
      <formula>$O21*0.9</formula>
      <formula>$O21</formula>
    </cfRule>
    <cfRule type="cellIs" dxfId="1426" priority="2" operator="lessThan">
      <formula>$O21*0.9</formula>
    </cfRule>
    <cfRule type="cellIs" dxfId="142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95.3</v>
      </c>
      <c r="E5" s="105">
        <f>SUM(D5/$F5)*100</f>
        <v>118.97627965043695</v>
      </c>
      <c r="F5" s="106">
        <v>80.099999999999994</v>
      </c>
      <c r="G5" s="101">
        <v>96.6</v>
      </c>
      <c r="H5" s="105">
        <f>SUM(G5/$O5)*100</f>
        <v>113.64705882352941</v>
      </c>
      <c r="I5" s="105">
        <v>93.8</v>
      </c>
      <c r="J5" s="105">
        <f>SUM(I5/$O5)*100</f>
        <v>110.35294117647058</v>
      </c>
      <c r="K5" s="25">
        <v>94.5</v>
      </c>
      <c r="L5" s="105">
        <f>SUM(K5/$O5)*100</f>
        <v>111.1764705882353</v>
      </c>
      <c r="M5" s="25">
        <v>92.7</v>
      </c>
      <c r="N5" s="35">
        <f>SUM(M5/$O5)*100</f>
        <v>109.05882352941177</v>
      </c>
      <c r="O5" s="40">
        <v>85</v>
      </c>
      <c r="Q5" s="1"/>
    </row>
    <row r="6" spans="3:17" ht="20.100000000000001" customHeight="1" x14ac:dyDescent="0.25">
      <c r="C6" s="28" t="s">
        <v>3</v>
      </c>
      <c r="D6" s="36">
        <v>9710</v>
      </c>
      <c r="E6" s="105">
        <f>SUM(D6/$F6)*100</f>
        <v>123.69426751592356</v>
      </c>
      <c r="F6" s="107">
        <v>7850</v>
      </c>
      <c r="G6" s="100">
        <v>8558</v>
      </c>
      <c r="H6" s="105">
        <f>SUM(G6/$O6)*100</f>
        <v>114.10666666666667</v>
      </c>
      <c r="I6" s="108">
        <v>8648</v>
      </c>
      <c r="J6" s="105">
        <f>SUM(I6/$O6)*100</f>
        <v>115.30666666666667</v>
      </c>
      <c r="K6" s="36">
        <v>8935</v>
      </c>
      <c r="L6" s="105">
        <f>SUM(K6/$O6)*100</f>
        <v>119.13333333333334</v>
      </c>
      <c r="M6" s="36">
        <v>9310</v>
      </c>
      <c r="N6" s="35">
        <f>SUM(M6/$O6)*100</f>
        <v>124.13333333333334</v>
      </c>
      <c r="O6" s="42">
        <v>7500</v>
      </c>
      <c r="Q6" s="1"/>
    </row>
    <row r="7" spans="3:17" ht="20.100000000000001" customHeight="1" x14ac:dyDescent="0.25">
      <c r="C7" s="28" t="s">
        <v>11</v>
      </c>
      <c r="D7" s="25">
        <v>93.1</v>
      </c>
      <c r="E7" s="105">
        <f>SUM(D7/$F7)*100</f>
        <v>109.52941176470587</v>
      </c>
      <c r="F7" s="109">
        <v>85</v>
      </c>
      <c r="G7" s="101">
        <v>92.300000000000011</v>
      </c>
      <c r="H7" s="105">
        <f>SUM(G7/$O7)*100</f>
        <v>111.20481927710846</v>
      </c>
      <c r="I7" s="105">
        <v>92.2</v>
      </c>
      <c r="J7" s="105">
        <f>SUM(I7/$O7)*100</f>
        <v>111.0843373493976</v>
      </c>
      <c r="K7" s="25">
        <v>89.7</v>
      </c>
      <c r="L7" s="105">
        <f>SUM(K7/$O7)*100</f>
        <v>108.0722891566265</v>
      </c>
      <c r="M7" s="25">
        <v>90.600000000000009</v>
      </c>
      <c r="N7" s="35">
        <f>SUM(M7/$O7)*100</f>
        <v>109.15662650602411</v>
      </c>
      <c r="O7" s="41">
        <v>83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88.9</v>
      </c>
      <c r="H8" s="105">
        <f>SUM(G8/$O8)*100</f>
        <v>127</v>
      </c>
      <c r="I8" s="105">
        <v>91.7</v>
      </c>
      <c r="J8" s="105">
        <f>SUM(I8/$O8)*100</f>
        <v>131</v>
      </c>
      <c r="K8" s="25">
        <v>93.2</v>
      </c>
      <c r="L8" s="105">
        <f>SUM(K8/$O8)*100</f>
        <v>133.14285714285714</v>
      </c>
      <c r="M8" s="25">
        <v>89.600000000000009</v>
      </c>
      <c r="N8" s="35">
        <f>SUM(M8/$O8)*100</f>
        <v>128</v>
      </c>
      <c r="O8" s="41">
        <v>70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5">
        <f>SUM(D10/$F10)*100</f>
        <v>120.48192771084338</v>
      </c>
      <c r="F10" s="106">
        <v>83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>
        <v>100</v>
      </c>
      <c r="N10" s="35">
        <f>SUM(M10/$O10)*100</f>
        <v>120.48192771084338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8169</v>
      </c>
      <c r="E11" s="105">
        <f>SUM(D11/$F11)*100</f>
        <v>119.25547445255475</v>
      </c>
      <c r="F11" s="107">
        <v>6850</v>
      </c>
      <c r="G11" s="100">
        <v>8177</v>
      </c>
      <c r="H11" s="105">
        <f>SUM(G11/$O11)*100</f>
        <v>119.37226277372264</v>
      </c>
      <c r="I11" s="108">
        <v>12360</v>
      </c>
      <c r="J11" s="105">
        <f>SUM(I11/$O11)*100</f>
        <v>180.43795620437956</v>
      </c>
      <c r="K11" s="36">
        <v>10272</v>
      </c>
      <c r="L11" s="105">
        <f>SUM(K11/$O11)*100</f>
        <v>149.95620437956205</v>
      </c>
      <c r="M11" s="36">
        <v>5440</v>
      </c>
      <c r="N11" s="35">
        <f>SUM(M11/$O11)*100</f>
        <v>79.416058394160586</v>
      </c>
      <c r="O11" s="42">
        <v>6850</v>
      </c>
      <c r="Q11" s="1"/>
    </row>
    <row r="12" spans="3:17" ht="20.100000000000001" customHeight="1" x14ac:dyDescent="0.25">
      <c r="C12" s="28" t="s">
        <v>11</v>
      </c>
      <c r="D12" s="25">
        <v>100</v>
      </c>
      <c r="E12" s="105">
        <f>SUM(D12/$F12)*100</f>
        <v>140.64697609001408</v>
      </c>
      <c r="F12" s="106">
        <v>71.099999999999994</v>
      </c>
      <c r="G12" s="101">
        <v>80</v>
      </c>
      <c r="H12" s="105">
        <f>SUM(G12/$O12)*100</f>
        <v>101.26582278481013</v>
      </c>
      <c r="I12" s="105">
        <v>87.5</v>
      </c>
      <c r="J12" s="25">
        <f>SUM(I12/$O12)*100</f>
        <v>110.75949367088607</v>
      </c>
      <c r="K12" s="25">
        <v>100</v>
      </c>
      <c r="L12" s="105">
        <f>SUM(K12/$O12)*100</f>
        <v>126.58227848101266</v>
      </c>
      <c r="M12" s="25">
        <v>100</v>
      </c>
      <c r="N12" s="35">
        <f>SUM(M12/$O12)*100</f>
        <v>126.58227848101266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147.05882352941177</v>
      </c>
      <c r="I13" s="105">
        <v>100</v>
      </c>
      <c r="J13" s="105">
        <f>SUM(I13/$O13)*100</f>
        <v>147.05882352941177</v>
      </c>
      <c r="K13" s="25">
        <v>100</v>
      </c>
      <c r="L13" s="105">
        <f>SUM(K13/$O13)*100</f>
        <v>147.05882352941177</v>
      </c>
      <c r="M13" s="25">
        <v>100</v>
      </c>
      <c r="N13" s="35">
        <f>SUM(M13/$O13)*100</f>
        <v>147.05882352941177</v>
      </c>
      <c r="O13" s="41">
        <v>68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75.7</v>
      </c>
      <c r="E15" s="105">
        <f>SUM(D15/$F15)*100</f>
        <v>99.60526315789474</v>
      </c>
      <c r="F15" s="106">
        <v>76</v>
      </c>
      <c r="G15" s="101">
        <v>84.2</v>
      </c>
      <c r="H15" s="105">
        <f>SUM(G15/$O15)*100</f>
        <v>112.26666666666667</v>
      </c>
      <c r="I15" s="105">
        <v>76.5</v>
      </c>
      <c r="J15" s="105">
        <f>SUM(I15/$O15)*100</f>
        <v>102</v>
      </c>
      <c r="K15" s="25">
        <v>73.3</v>
      </c>
      <c r="L15" s="105">
        <f>SUM(K15/$O15)*100</f>
        <v>97.733333333333334</v>
      </c>
      <c r="M15" s="25">
        <v>73.099999999999994</v>
      </c>
      <c r="N15" s="35">
        <f>SUM(M15/$O15)*100</f>
        <v>97.466666666666654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78.599999999999994</v>
      </c>
      <c r="E16" s="105">
        <f>SUM(D16/$F16)*100</f>
        <v>117.31343283582089</v>
      </c>
      <c r="F16" s="106">
        <v>67</v>
      </c>
      <c r="G16" s="111">
        <v>77.100000000000009</v>
      </c>
      <c r="H16" s="105">
        <f t="shared" ref="H16:H17" si="0">SUM(G16/$O16)*100</f>
        <v>111.73913043478262</v>
      </c>
      <c r="I16" s="105">
        <v>75.7</v>
      </c>
      <c r="J16" s="105">
        <f t="shared" ref="J16:J17" si="1">SUM(I16/$O16)*100</f>
        <v>109.71014492753623</v>
      </c>
      <c r="K16" s="25">
        <v>76.900000000000006</v>
      </c>
      <c r="L16" s="105">
        <f t="shared" ref="L16:L17" si="2">SUM(K16/$O16)*100</f>
        <v>111.44927536231886</v>
      </c>
      <c r="M16" s="25">
        <v>71.399999999999991</v>
      </c>
      <c r="N16" s="35">
        <f>SUM(M16/$O16)*100</f>
        <v>103.47826086956519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56.3</v>
      </c>
      <c r="H17" s="105">
        <f t="shared" si="0"/>
        <v>74.867021276595736</v>
      </c>
      <c r="I17" s="105">
        <v>55.900000000000006</v>
      </c>
      <c r="J17" s="105">
        <f t="shared" si="1"/>
        <v>74.335106382978736</v>
      </c>
      <c r="K17" s="25">
        <v>55.600000000000009</v>
      </c>
      <c r="L17" s="105">
        <f t="shared" si="2"/>
        <v>73.936170212765958</v>
      </c>
      <c r="M17" s="25">
        <v>39.4</v>
      </c>
      <c r="N17" s="35">
        <f>SUM(M17/$O17)*100</f>
        <v>52.393617021276597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68.599999999999994</v>
      </c>
      <c r="E19" s="105">
        <f>SUM(D19/$F19)*100</f>
        <v>117.26495726495725</v>
      </c>
      <c r="F19" s="106">
        <v>58.5</v>
      </c>
      <c r="G19" s="101">
        <v>68.7</v>
      </c>
      <c r="H19" s="105">
        <f>SUM(G19/$O19)*100</f>
        <v>110.80645161290323</v>
      </c>
      <c r="I19" s="105">
        <v>68.5</v>
      </c>
      <c r="J19" s="105">
        <f>SUM(I19/$O19)*100</f>
        <v>110.48387096774192</v>
      </c>
      <c r="K19" s="25">
        <v>68.600000000000009</v>
      </c>
      <c r="L19" s="105">
        <f>SUM(K19/$O19)*100</f>
        <v>110.6451612903226</v>
      </c>
      <c r="M19" s="25">
        <v>69.5</v>
      </c>
      <c r="N19" s="35">
        <f>SUM(M19/$O19)*100</f>
        <v>112.09677419354837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4302</v>
      </c>
      <c r="E20" s="105">
        <f>SUM(D20/$F20)*100</f>
        <v>88.701030927835063</v>
      </c>
      <c r="F20" s="107">
        <v>4850</v>
      </c>
      <c r="G20" s="100">
        <v>4340</v>
      </c>
      <c r="H20" s="105">
        <f>SUM(G20/$O20)*100</f>
        <v>89.484536082474236</v>
      </c>
      <c r="I20" s="108">
        <v>4120</v>
      </c>
      <c r="J20" s="105">
        <f>SUM(I20/$O20)*100</f>
        <v>84.948453608247419</v>
      </c>
      <c r="K20" s="36">
        <v>4352</v>
      </c>
      <c r="L20" s="105">
        <f>SUM(K20/$O20)*100</f>
        <v>89.731958762886592</v>
      </c>
      <c r="M20" s="36">
        <v>4400</v>
      </c>
      <c r="N20" s="35">
        <f>SUM(M20/$O20)*100</f>
        <v>90.721649484536087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67.599999999999994</v>
      </c>
      <c r="E21" s="105">
        <f>SUM(D21/$F21)*100</f>
        <v>120.71428571428571</v>
      </c>
      <c r="F21" s="106">
        <v>56</v>
      </c>
      <c r="G21" s="101">
        <v>67.2</v>
      </c>
      <c r="H21" s="105">
        <f>SUM(G21/$O21)*100</f>
        <v>105</v>
      </c>
      <c r="I21" s="105">
        <v>67.8</v>
      </c>
      <c r="J21" s="105">
        <f>SUM(I21/$O21)*100</f>
        <v>105.9375</v>
      </c>
      <c r="K21" s="25">
        <v>68.300000000000011</v>
      </c>
      <c r="L21" s="105">
        <f>SUM(K21/$O21)*100</f>
        <v>106.71875000000001</v>
      </c>
      <c r="M21" s="25">
        <v>68.7</v>
      </c>
      <c r="N21" s="35">
        <f>SUM(M21/$O21)*100</f>
        <v>107.34375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4" t="s">
        <v>8</v>
      </c>
      <c r="D23" s="114"/>
      <c r="E23" s="27"/>
      <c r="F23" s="39"/>
      <c r="G23" s="59"/>
      <c r="L23" s="27"/>
    </row>
    <row r="24" spans="3:17" ht="20.100000000000001" customHeight="1" x14ac:dyDescent="0.25">
      <c r="C24" s="115" t="s">
        <v>9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10</v>
      </c>
      <c r="D25" s="116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24" priority="53" operator="between">
      <formula>$F5*0.9</formula>
      <formula>$F5</formula>
    </cfRule>
    <cfRule type="cellIs" dxfId="1423" priority="54" operator="lessThan">
      <formula>$F5*0.9</formula>
    </cfRule>
    <cfRule type="cellIs" dxfId="1422" priority="55" operator="greaterThan">
      <formula>$F5</formula>
    </cfRule>
  </conditionalFormatting>
  <conditionalFormatting sqref="D7">
    <cfRule type="cellIs" dxfId="1421" priority="46" operator="between">
      <formula>$F7*0.9</formula>
      <formula>$F7</formula>
    </cfRule>
    <cfRule type="cellIs" dxfId="1420" priority="47" operator="lessThan">
      <formula>$F7*0.9</formula>
    </cfRule>
    <cfRule type="cellIs" dxfId="1419" priority="48" operator="greaterThan">
      <formula>$F7</formula>
    </cfRule>
  </conditionalFormatting>
  <conditionalFormatting sqref="D6">
    <cfRule type="cellIs" dxfId="1418" priority="43" operator="between">
      <formula>$F6*0.9</formula>
      <formula>$F6</formula>
    </cfRule>
    <cfRule type="cellIs" dxfId="1417" priority="44" operator="lessThan">
      <formula>$F6*0.9</formula>
    </cfRule>
    <cfRule type="cellIs" dxfId="1416" priority="45" operator="greaterThan">
      <formula>$F6</formula>
    </cfRule>
  </conditionalFormatting>
  <conditionalFormatting sqref="D10">
    <cfRule type="cellIs" dxfId="1415" priority="40" operator="between">
      <formula>$F10*0.9</formula>
      <formula>$F10</formula>
    </cfRule>
    <cfRule type="cellIs" dxfId="1414" priority="41" operator="lessThan">
      <formula>$F10*0.9</formula>
    </cfRule>
    <cfRule type="cellIs" dxfId="1413" priority="42" operator="greaterThan">
      <formula>$F10</formula>
    </cfRule>
  </conditionalFormatting>
  <conditionalFormatting sqref="D15">
    <cfRule type="cellIs" dxfId="1412" priority="37" operator="between">
      <formula>$F15*0.9</formula>
      <formula>$F15</formula>
    </cfRule>
    <cfRule type="cellIs" dxfId="1411" priority="38" operator="lessThan">
      <formula>$F15*0.9</formula>
    </cfRule>
    <cfRule type="cellIs" dxfId="1410" priority="39" operator="greaterThan">
      <formula>$F15</formula>
    </cfRule>
  </conditionalFormatting>
  <conditionalFormatting sqref="D19">
    <cfRule type="cellIs" dxfId="1409" priority="34" operator="between">
      <formula>$F19*0.9</formula>
      <formula>$F19</formula>
    </cfRule>
    <cfRule type="cellIs" dxfId="1408" priority="35" operator="lessThan">
      <formula>$F19*0.9</formula>
    </cfRule>
    <cfRule type="cellIs" dxfId="1407" priority="36" operator="greaterThan">
      <formula>$F19</formula>
    </cfRule>
  </conditionalFormatting>
  <conditionalFormatting sqref="D11">
    <cfRule type="cellIs" dxfId="1406" priority="31" operator="between">
      <formula>$F11*0.9</formula>
      <formula>$F11</formula>
    </cfRule>
    <cfRule type="cellIs" dxfId="1405" priority="32" operator="lessThan">
      <formula>$F11*0.9</formula>
    </cfRule>
    <cfRule type="cellIs" dxfId="1404" priority="33" operator="greaterThan">
      <formula>$F11</formula>
    </cfRule>
  </conditionalFormatting>
  <conditionalFormatting sqref="D20">
    <cfRule type="cellIs" dxfId="1403" priority="28" operator="between">
      <formula>$F20*0.9</formula>
      <formula>$F20</formula>
    </cfRule>
    <cfRule type="cellIs" dxfId="1402" priority="29" operator="lessThan">
      <formula>$F20*0.9</formula>
    </cfRule>
    <cfRule type="cellIs" dxfId="1401" priority="30" operator="greaterThan">
      <formula>$F20</formula>
    </cfRule>
  </conditionalFormatting>
  <conditionalFormatting sqref="D12">
    <cfRule type="cellIs" dxfId="1400" priority="25" operator="between">
      <formula>$F12*0.9</formula>
      <formula>$F12</formula>
    </cfRule>
    <cfRule type="cellIs" dxfId="1399" priority="26" operator="lessThan">
      <formula>$F12*0.9</formula>
    </cfRule>
    <cfRule type="cellIs" dxfId="1398" priority="27" operator="greaterThan">
      <formula>$F12</formula>
    </cfRule>
  </conditionalFormatting>
  <conditionalFormatting sqref="D16">
    <cfRule type="cellIs" dxfId="1397" priority="22" operator="between">
      <formula>$F16*0.9</formula>
      <formula>$F16</formula>
    </cfRule>
    <cfRule type="cellIs" dxfId="1396" priority="23" operator="lessThan">
      <formula>$F16*0.9</formula>
    </cfRule>
    <cfRule type="cellIs" dxfId="1395" priority="24" operator="greaterThan">
      <formula>$F16</formula>
    </cfRule>
  </conditionalFormatting>
  <conditionalFormatting sqref="D21">
    <cfRule type="cellIs" dxfId="1394" priority="19" operator="between">
      <formula>$F21*0.9</formula>
      <formula>$F21</formula>
    </cfRule>
    <cfRule type="cellIs" dxfId="1393" priority="20" operator="lessThan">
      <formula>$F21*0.9</formula>
    </cfRule>
    <cfRule type="cellIs" dxfId="1392" priority="21" operator="greaterThan">
      <formula>$F21</formula>
    </cfRule>
  </conditionalFormatting>
  <conditionalFormatting sqref="G5 I5 K5 M5">
    <cfRule type="cellIs" dxfId="1391" priority="74" operator="between">
      <formula>$O5*0.9</formula>
      <formula>$O5</formula>
    </cfRule>
    <cfRule type="cellIs" dxfId="1390" priority="75" operator="lessThan">
      <formula>$O5*0.9</formula>
    </cfRule>
    <cfRule type="cellIs" dxfId="1389" priority="76" operator="greaterThan">
      <formula>$O5</formula>
    </cfRule>
  </conditionalFormatting>
  <conditionalFormatting sqref="G6 I6 K6 M6">
    <cfRule type="cellIs" dxfId="1388" priority="56" operator="between">
      <formula>$O6*0.9</formula>
      <formula>$O6</formula>
    </cfRule>
    <cfRule type="cellIs" dxfId="1387" priority="57" operator="lessThan">
      <formula>$O6*0.9</formula>
    </cfRule>
    <cfRule type="cellIs" dxfId="1386" priority="58" operator="greaterThan">
      <formula>$O6</formula>
    </cfRule>
  </conditionalFormatting>
  <conditionalFormatting sqref="G7 I7 K7 M7">
    <cfRule type="cellIs" dxfId="1385" priority="16" operator="between">
      <formula>$O7*0.9</formula>
      <formula>$O7</formula>
    </cfRule>
    <cfRule type="cellIs" dxfId="1384" priority="17" operator="lessThan">
      <formula>$O7*0.9</formula>
    </cfRule>
    <cfRule type="cellIs" dxfId="1383" priority="18" operator="greaterThan">
      <formula>$O7</formula>
    </cfRule>
  </conditionalFormatting>
  <conditionalFormatting sqref="G8 I8 K8 M8">
    <cfRule type="cellIs" dxfId="1382" priority="13" operator="between">
      <formula>$O8*0.9</formula>
      <formula>$O8</formula>
    </cfRule>
    <cfRule type="cellIs" dxfId="1381" priority="14" operator="lessThan">
      <formula>$O8*0.9</formula>
    </cfRule>
    <cfRule type="cellIs" dxfId="1380" priority="15" operator="greaterThan">
      <formula>$O8</formula>
    </cfRule>
  </conditionalFormatting>
  <conditionalFormatting sqref="G10 I10 K10 M10">
    <cfRule type="cellIs" dxfId="1379" priority="71" operator="between">
      <formula>$O10*0.9</formula>
      <formula>$O10</formula>
    </cfRule>
    <cfRule type="cellIs" dxfId="1378" priority="72" operator="lessThan">
      <formula>$O10*0.9</formula>
    </cfRule>
    <cfRule type="cellIs" dxfId="1377" priority="73" operator="greaterThan">
      <formula>$O10</formula>
    </cfRule>
  </conditionalFormatting>
  <conditionalFormatting sqref="G11 I11 K11 M11">
    <cfRule type="cellIs" dxfId="1376" priority="68" operator="between">
      <formula>$O11*0.9</formula>
      <formula>$O11</formula>
    </cfRule>
    <cfRule type="cellIs" dxfId="1375" priority="69" operator="lessThan">
      <formula>$O11*0.9</formula>
    </cfRule>
    <cfRule type="cellIs" dxfId="1374" priority="70" operator="greaterThan">
      <formula>$O11</formula>
    </cfRule>
  </conditionalFormatting>
  <conditionalFormatting sqref="G12 I12 K12 M12">
    <cfRule type="cellIs" dxfId="1373" priority="50" operator="between">
      <formula>$O12*0.9</formula>
      <formula>$O12</formula>
    </cfRule>
    <cfRule type="cellIs" dxfId="1372" priority="51" operator="lessThan">
      <formula>$O12*0.9</formula>
    </cfRule>
    <cfRule type="cellIs" dxfId="1371" priority="52" operator="greaterThan">
      <formula>$O12</formula>
    </cfRule>
  </conditionalFormatting>
  <conditionalFormatting sqref="G13 I13 K13 M13">
    <cfRule type="cellIs" dxfId="1370" priority="10" operator="between">
      <formula>$O13*0.9</formula>
      <formula>$O13</formula>
    </cfRule>
    <cfRule type="cellIs" dxfId="1369" priority="11" operator="lessThan">
      <formula>$O13*0.9</formula>
    </cfRule>
    <cfRule type="cellIs" dxfId="1368" priority="12" operator="greaterThan">
      <formula>$O13</formula>
    </cfRule>
  </conditionalFormatting>
  <conditionalFormatting sqref="G15 I15 K15 M15">
    <cfRule type="cellIs" dxfId="1367" priority="65" operator="between">
      <formula>$O15*0.9</formula>
      <formula>$O15</formula>
    </cfRule>
    <cfRule type="cellIs" dxfId="1366" priority="66" operator="lessThan">
      <formula>$O15*0.9</formula>
    </cfRule>
    <cfRule type="cellIs" dxfId="1365" priority="67" operator="greaterThan">
      <formula>$O15</formula>
    </cfRule>
  </conditionalFormatting>
  <conditionalFormatting sqref="G16 I16 K16 M16">
    <cfRule type="cellIs" dxfId="1364" priority="7" operator="between">
      <formula>$O16*0.9</formula>
      <formula>$O16</formula>
    </cfRule>
    <cfRule type="cellIs" dxfId="1363" priority="8" operator="lessThan">
      <formula>$O16*0.9</formula>
    </cfRule>
    <cfRule type="cellIs" dxfId="1362" priority="9" operator="greaterThan">
      <formula>$O16</formula>
    </cfRule>
  </conditionalFormatting>
  <conditionalFormatting sqref="G17 I17 K17 M17">
    <cfRule type="cellIs" dxfId="1361" priority="4" operator="between">
      <formula>$O17*0.9</formula>
      <formula>$O17</formula>
    </cfRule>
    <cfRule type="cellIs" dxfId="1360" priority="5" operator="lessThan">
      <formula>$O17*0.9</formula>
    </cfRule>
    <cfRule type="cellIs" dxfId="1359" priority="6" operator="greaterThan">
      <formula>$O17</formula>
    </cfRule>
  </conditionalFormatting>
  <conditionalFormatting sqref="G19 I19 K19 M19">
    <cfRule type="cellIs" dxfId="1358" priority="62" operator="between">
      <formula>$O19*0.9</formula>
      <formula>$O19</formula>
    </cfRule>
    <cfRule type="cellIs" dxfId="1357" priority="63" operator="lessThan">
      <formula>$O19*0.9</formula>
    </cfRule>
    <cfRule type="cellIs" dxfId="1356" priority="64" operator="greaterThan">
      <formula>$O19</formula>
    </cfRule>
  </conditionalFormatting>
  <conditionalFormatting sqref="G20 I20 K20 M20">
    <cfRule type="cellIs" dxfId="1355" priority="59" operator="between">
      <formula>$O20*0.9</formula>
      <formula>$O20</formula>
    </cfRule>
    <cfRule type="cellIs" dxfId="1354" priority="60" operator="lessThan">
      <formula>$O20*0.9</formula>
    </cfRule>
    <cfRule type="cellIs" dxfId="1353" priority="61" operator="greaterThan">
      <formula>$O20</formula>
    </cfRule>
  </conditionalFormatting>
  <conditionalFormatting sqref="G21 I21 K21 M21">
    <cfRule type="cellIs" dxfId="1352" priority="1" operator="between">
      <formula>$O21*0.9</formula>
      <formula>$O21</formula>
    </cfRule>
    <cfRule type="cellIs" dxfId="1351" priority="2" operator="lessThan">
      <formula>$O21*0.9</formula>
    </cfRule>
    <cfRule type="cellIs" dxfId="135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96.8</v>
      </c>
      <c r="E5" s="105">
        <f>SUM(D5/$F5)*100</f>
        <v>108.76404494382021</v>
      </c>
      <c r="F5" s="106">
        <v>89</v>
      </c>
      <c r="G5" s="101">
        <v>97.399999999999991</v>
      </c>
      <c r="H5" s="105">
        <f>SUM(G5/$O5)*100</f>
        <v>108.22222222222221</v>
      </c>
      <c r="I5" s="105">
        <v>100</v>
      </c>
      <c r="J5" s="105">
        <f>SUM(I5/$O5)*100</f>
        <v>111.11111111111111</v>
      </c>
      <c r="K5" s="25">
        <v>100</v>
      </c>
      <c r="L5" s="105">
        <f>SUM(K5/$O5)*100</f>
        <v>111.11111111111111</v>
      </c>
      <c r="M5" s="25">
        <v>100</v>
      </c>
      <c r="N5" s="35">
        <f>SUM(M5/$O5)*100</f>
        <v>111.11111111111111</v>
      </c>
      <c r="O5" s="40">
        <v>90</v>
      </c>
      <c r="Q5" s="1"/>
    </row>
    <row r="6" spans="3:17" ht="20.100000000000001" customHeight="1" x14ac:dyDescent="0.25">
      <c r="C6" s="28" t="s">
        <v>3</v>
      </c>
      <c r="D6" s="36">
        <v>10151</v>
      </c>
      <c r="E6" s="105">
        <f>SUM(D6/$F6)*100</f>
        <v>129.31210191082803</v>
      </c>
      <c r="F6" s="107">
        <v>7850</v>
      </c>
      <c r="G6" s="100">
        <v>8348</v>
      </c>
      <c r="H6" s="105">
        <f>SUM(G6/$O6)*100</f>
        <v>94.86363636363636</v>
      </c>
      <c r="I6" s="108">
        <v>9239</v>
      </c>
      <c r="J6" s="105">
        <f>SUM(I6/$O6)*100</f>
        <v>104.98863636363636</v>
      </c>
      <c r="K6" s="36">
        <v>10856</v>
      </c>
      <c r="L6" s="105">
        <f>SUM(K6/$O6)*100</f>
        <v>123.36363636363636</v>
      </c>
      <c r="M6" s="36">
        <v>11007</v>
      </c>
      <c r="N6" s="35">
        <f>SUM(M6/$O6)*100</f>
        <v>125.07954545454545</v>
      </c>
      <c r="O6" s="42">
        <v>8800</v>
      </c>
      <c r="Q6" s="1"/>
    </row>
    <row r="7" spans="3:17" ht="20.100000000000001" customHeight="1" x14ac:dyDescent="0.25">
      <c r="C7" s="28" t="s">
        <v>11</v>
      </c>
      <c r="D7" s="25">
        <v>90.5</v>
      </c>
      <c r="E7" s="105">
        <f>SUM(D7/$F7)*100</f>
        <v>106.47058823529412</v>
      </c>
      <c r="F7" s="109">
        <v>85</v>
      </c>
      <c r="G7" s="101">
        <v>91.7</v>
      </c>
      <c r="H7" s="105">
        <f>SUM(G7/$O7)*100</f>
        <v>103.03370786516854</v>
      </c>
      <c r="I7" s="105">
        <v>93.5</v>
      </c>
      <c r="J7" s="105">
        <f>SUM(I7/$O7)*100</f>
        <v>105.0561797752809</v>
      </c>
      <c r="K7" s="25">
        <v>92.300000000000011</v>
      </c>
      <c r="L7" s="105">
        <f>SUM(K7/$O7)*100</f>
        <v>103.70786516853934</v>
      </c>
      <c r="M7" s="25">
        <v>97.5</v>
      </c>
      <c r="N7" s="35">
        <f>SUM(M7/$O7)*100</f>
        <v>109.55056179775281</v>
      </c>
      <c r="O7" s="41">
        <v>89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78.3</v>
      </c>
      <c r="H8" s="105">
        <f>SUM(G8/$O8)*100</f>
        <v>87</v>
      </c>
      <c r="I8" s="105">
        <v>75.900000000000006</v>
      </c>
      <c r="J8" s="105">
        <f>SUM(I8/$O8)*100</f>
        <v>84.333333333333343</v>
      </c>
      <c r="K8" s="25">
        <v>64.900000000000006</v>
      </c>
      <c r="L8" s="105">
        <f>SUM(K8/$O8)*100</f>
        <v>72.111111111111114</v>
      </c>
      <c r="M8" s="25">
        <v>65.8</v>
      </c>
      <c r="N8" s="35">
        <f>SUM(M8/$O8)*100</f>
        <v>73.1111111111111</v>
      </c>
      <c r="O8" s="41">
        <v>90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5">
        <f>SUM(D10/$F10)*100</f>
        <v>120.48192771084338</v>
      </c>
      <c r="F10" s="106">
        <v>83</v>
      </c>
      <c r="G10" s="101">
        <v>100</v>
      </c>
      <c r="H10" s="105">
        <f>SUM(G10/$O10)*100</f>
        <v>119.04761904761905</v>
      </c>
      <c r="I10" s="105">
        <v>100</v>
      </c>
      <c r="J10" s="105">
        <f>SUM(I10/$O10)*100</f>
        <v>119.04761904761905</v>
      </c>
      <c r="K10" s="25">
        <v>100</v>
      </c>
      <c r="L10" s="105">
        <f>SUM(K10/$O10)*100</f>
        <v>119.04761904761905</v>
      </c>
      <c r="M10" s="25">
        <v>100</v>
      </c>
      <c r="N10" s="35">
        <f>SUM(M10/$O10)*100</f>
        <v>119.04761904761905</v>
      </c>
      <c r="O10" s="41">
        <v>84</v>
      </c>
      <c r="Q10" s="1"/>
    </row>
    <row r="11" spans="3:17" ht="20.100000000000001" customHeight="1" x14ac:dyDescent="0.25">
      <c r="C11" s="28" t="s">
        <v>3</v>
      </c>
      <c r="D11" s="36">
        <v>9826</v>
      </c>
      <c r="E11" s="105">
        <f>SUM(D11/$F11)*100</f>
        <v>143.44525547445255</v>
      </c>
      <c r="F11" s="107">
        <v>6850</v>
      </c>
      <c r="G11" s="100">
        <v>9826</v>
      </c>
      <c r="H11" s="105">
        <f>SUM(G11/$O11)*100</f>
        <v>131.01333333333335</v>
      </c>
      <c r="I11" s="108">
        <v>9826</v>
      </c>
      <c r="J11" s="105">
        <f>SUM(I11/$O11)*100</f>
        <v>131.01333333333335</v>
      </c>
      <c r="K11" s="36">
        <v>9826</v>
      </c>
      <c r="L11" s="105">
        <f>SUM(K11/$O11)*100</f>
        <v>131.01333333333335</v>
      </c>
      <c r="M11" s="36">
        <v>6240</v>
      </c>
      <c r="N11" s="35">
        <f>SUM(M11/$O11)*100</f>
        <v>83.2</v>
      </c>
      <c r="O11" s="42">
        <v>7500</v>
      </c>
      <c r="Q11" s="1"/>
    </row>
    <row r="12" spans="3:17" ht="20.100000000000001" customHeight="1" x14ac:dyDescent="0.25">
      <c r="C12" s="28" t="s">
        <v>11</v>
      </c>
      <c r="D12" s="25">
        <v>0</v>
      </c>
      <c r="E12" s="105">
        <f>SUM(D12/$F12)*100</f>
        <v>0</v>
      </c>
      <c r="F12" s="106">
        <v>79</v>
      </c>
      <c r="G12" s="101">
        <v>0</v>
      </c>
      <c r="H12" s="105">
        <f>SUM(G12/$O12)*100</f>
        <v>0</v>
      </c>
      <c r="I12" s="105">
        <v>100</v>
      </c>
      <c r="J12" s="25">
        <f>SUM(I12/$O12)*100</f>
        <v>121.95121951219512</v>
      </c>
      <c r="K12" s="25">
        <v>100</v>
      </c>
      <c r="L12" s="105">
        <f>SUM(K12/$O12)*100</f>
        <v>121.95121951219512</v>
      </c>
      <c r="M12" s="25">
        <v>100</v>
      </c>
      <c r="N12" s="35">
        <f>SUM(M12/$O12)*100</f>
        <v>121.95121951219512</v>
      </c>
      <c r="O12" s="41">
        <v>82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0</v>
      </c>
      <c r="H13" s="105">
        <f>SUM(G13/$O13)*100</f>
        <v>0</v>
      </c>
      <c r="I13" s="105">
        <v>100</v>
      </c>
      <c r="J13" s="105">
        <f>SUM(I13/$O13)*100</f>
        <v>136.98630136986301</v>
      </c>
      <c r="K13" s="25">
        <v>100</v>
      </c>
      <c r="L13" s="105">
        <f>SUM(K13/$O13)*100</f>
        <v>136.98630136986301</v>
      </c>
      <c r="M13" s="25">
        <v>100</v>
      </c>
      <c r="N13" s="35">
        <f>SUM(M13/$O13)*100</f>
        <v>136.98630136986301</v>
      </c>
      <c r="O13" s="41">
        <v>73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83.6</v>
      </c>
      <c r="E15" s="105">
        <f>SUM(D15/$F15)*100</f>
        <v>109.99999999999999</v>
      </c>
      <c r="F15" s="106">
        <v>76</v>
      </c>
      <c r="G15" s="101">
        <v>81.699999999999989</v>
      </c>
      <c r="H15" s="105">
        <f>SUM(G15/$O15)*100</f>
        <v>116.71428571428571</v>
      </c>
      <c r="I15" s="105">
        <v>80</v>
      </c>
      <c r="J15" s="105">
        <f>SUM(I15/$O15)*100</f>
        <v>114.28571428571428</v>
      </c>
      <c r="K15" s="25">
        <v>80.600000000000009</v>
      </c>
      <c r="L15" s="105">
        <f>SUM(K15/$O15)*100</f>
        <v>115.14285714285715</v>
      </c>
      <c r="M15" s="25">
        <v>86.4</v>
      </c>
      <c r="N15" s="35">
        <f>SUM(M15/$O15)*100</f>
        <v>123.42857142857144</v>
      </c>
      <c r="O15" s="41">
        <v>70</v>
      </c>
      <c r="Q15" s="1"/>
    </row>
    <row r="16" spans="3:17" ht="20.100000000000001" customHeight="1" x14ac:dyDescent="0.25">
      <c r="C16" s="28" t="s">
        <v>11</v>
      </c>
      <c r="D16" s="25">
        <v>79.400000000000006</v>
      </c>
      <c r="E16" s="105">
        <f>SUM(D16/$F16)*100</f>
        <v>115.07246376811595</v>
      </c>
      <c r="F16" s="106">
        <v>69</v>
      </c>
      <c r="G16" s="111">
        <v>78.400000000000006</v>
      </c>
      <c r="H16" s="105">
        <f t="shared" ref="H16:H17" si="0">SUM(G16/$O16)*100</f>
        <v>122.30889235569424</v>
      </c>
      <c r="I16" s="105">
        <v>73.8</v>
      </c>
      <c r="J16" s="105">
        <f t="shared" ref="J16:J17" si="1">SUM(I16/$O16)*100</f>
        <v>115.13260530421216</v>
      </c>
      <c r="K16" s="25">
        <v>81.699999999999989</v>
      </c>
      <c r="L16" s="105">
        <f t="shared" ref="L16:L17" si="2">SUM(K16/$O16)*100</f>
        <v>127.45709828393134</v>
      </c>
      <c r="M16" s="25">
        <v>81.100000000000009</v>
      </c>
      <c r="N16" s="35">
        <f>SUM(M16/$O16)*100</f>
        <v>126.52106084243373</v>
      </c>
      <c r="O16" s="41">
        <v>64.099999999999994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57.999999999999993</v>
      </c>
      <c r="H17" s="105">
        <f t="shared" si="0"/>
        <v>79.126875852660291</v>
      </c>
      <c r="I17" s="105">
        <v>55.000000000000007</v>
      </c>
      <c r="J17" s="105">
        <f t="shared" si="1"/>
        <v>75.034106412005471</v>
      </c>
      <c r="K17" s="25">
        <v>62.9</v>
      </c>
      <c r="L17" s="105">
        <f t="shared" si="2"/>
        <v>85.811732605729873</v>
      </c>
      <c r="M17" s="25">
        <v>57.3</v>
      </c>
      <c r="N17" s="35">
        <f>SUM(M17/$O17)*100</f>
        <v>78.1718963165075</v>
      </c>
      <c r="O17" s="41">
        <v>73.3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66.400000000000006</v>
      </c>
      <c r="E19" s="105">
        <f>SUM(D19/$F19)*100</f>
        <v>103.75000000000001</v>
      </c>
      <c r="F19" s="106">
        <v>64</v>
      </c>
      <c r="G19" s="101">
        <v>65.900000000000006</v>
      </c>
      <c r="H19" s="105">
        <f>SUM(G19/$O19)*100</f>
        <v>106.29032258064517</v>
      </c>
      <c r="I19" s="105">
        <v>66.599999999999994</v>
      </c>
      <c r="J19" s="105">
        <f>SUM(I19/$O19)*100</f>
        <v>107.41935483870965</v>
      </c>
      <c r="K19" s="25">
        <v>69</v>
      </c>
      <c r="L19" s="105">
        <f>SUM(K19/$O19)*100</f>
        <v>111.29032258064515</v>
      </c>
      <c r="M19" s="25">
        <v>69.099999999999994</v>
      </c>
      <c r="N19" s="35">
        <f>SUM(M19/$O19)*100</f>
        <v>111.45161290322581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3900</v>
      </c>
      <c r="E20" s="105">
        <f>SUM(D20/$F20)*100</f>
        <v>80.412371134020617</v>
      </c>
      <c r="F20" s="107">
        <v>4850</v>
      </c>
      <c r="G20" s="100">
        <v>3987</v>
      </c>
      <c r="H20" s="105">
        <f>SUM(G20/$O20)*100</f>
        <v>97.243902439024382</v>
      </c>
      <c r="I20" s="108">
        <v>3991</v>
      </c>
      <c r="J20" s="105">
        <f>SUM(I20/$O20)*100</f>
        <v>97.341463414634148</v>
      </c>
      <c r="K20" s="36">
        <v>4179</v>
      </c>
      <c r="L20" s="105">
        <f>SUM(K20/$O20)*100</f>
        <v>101.92682926829268</v>
      </c>
      <c r="M20" s="36">
        <v>4171</v>
      </c>
      <c r="N20" s="35">
        <f>SUM(M20/$O20)*100</f>
        <v>101.73170731707317</v>
      </c>
      <c r="O20" s="42">
        <v>4100</v>
      </c>
      <c r="Q20" s="1"/>
    </row>
    <row r="21" spans="3:17" ht="20.100000000000001" customHeight="1" x14ac:dyDescent="0.25">
      <c r="C21" s="32" t="s">
        <v>11</v>
      </c>
      <c r="D21" s="25">
        <v>66.400000000000006</v>
      </c>
      <c r="E21" s="105">
        <f>SUM(D21/$F21)*100</f>
        <v>100.60606060606061</v>
      </c>
      <c r="F21" s="106">
        <v>66</v>
      </c>
      <c r="G21" s="101">
        <v>65.2</v>
      </c>
      <c r="H21" s="105">
        <f>SUM(G21/$O21)*100</f>
        <v>108.30564784053156</v>
      </c>
      <c r="I21" s="105">
        <v>64.8</v>
      </c>
      <c r="J21" s="105">
        <f>SUM(I21/$O21)*100</f>
        <v>107.64119601328903</v>
      </c>
      <c r="K21" s="25">
        <v>65</v>
      </c>
      <c r="L21" s="105">
        <f>SUM(K21/$O21)*100</f>
        <v>107.97342192691029</v>
      </c>
      <c r="M21" s="25">
        <v>66</v>
      </c>
      <c r="N21" s="35">
        <f>SUM(M21/$O21)*100</f>
        <v>109.63455149501659</v>
      </c>
      <c r="O21" s="41">
        <v>60.2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4" t="s">
        <v>8</v>
      </c>
      <c r="D23" s="114"/>
      <c r="E23" s="27"/>
      <c r="F23" s="39"/>
      <c r="G23" s="59"/>
      <c r="L23" s="27"/>
    </row>
    <row r="24" spans="3:17" ht="20.100000000000001" customHeight="1" x14ac:dyDescent="0.25">
      <c r="C24" s="115" t="s">
        <v>9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10</v>
      </c>
      <c r="D25" s="116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349" priority="53" operator="between">
      <formula>$F5*0.9</formula>
      <formula>$F5</formula>
    </cfRule>
    <cfRule type="cellIs" dxfId="1348" priority="54" operator="lessThan">
      <formula>$F5*0.9</formula>
    </cfRule>
    <cfRule type="cellIs" dxfId="1347" priority="55" operator="greaterThan">
      <formula>$F5</formula>
    </cfRule>
  </conditionalFormatting>
  <conditionalFormatting sqref="D7">
    <cfRule type="cellIs" dxfId="1346" priority="46" operator="between">
      <formula>$F7*0.9</formula>
      <formula>$F7</formula>
    </cfRule>
    <cfRule type="cellIs" dxfId="1345" priority="47" operator="lessThan">
      <formula>$F7*0.9</formula>
    </cfRule>
    <cfRule type="cellIs" dxfId="1344" priority="48" operator="greaterThan">
      <formula>$F7</formula>
    </cfRule>
  </conditionalFormatting>
  <conditionalFormatting sqref="D6">
    <cfRule type="cellIs" dxfId="1343" priority="43" operator="between">
      <formula>$F6*0.9</formula>
      <formula>$F6</formula>
    </cfRule>
    <cfRule type="cellIs" dxfId="1342" priority="44" operator="lessThan">
      <formula>$F6*0.9</formula>
    </cfRule>
    <cfRule type="cellIs" dxfId="1341" priority="45" operator="greaterThan">
      <formula>$F6</formula>
    </cfRule>
  </conditionalFormatting>
  <conditionalFormatting sqref="D10">
    <cfRule type="cellIs" dxfId="1340" priority="40" operator="between">
      <formula>$F10*0.9</formula>
      <formula>$F10</formula>
    </cfRule>
    <cfRule type="cellIs" dxfId="1339" priority="41" operator="lessThan">
      <formula>$F10*0.9</formula>
    </cfRule>
    <cfRule type="cellIs" dxfId="1338" priority="42" operator="greaterThan">
      <formula>$F10</formula>
    </cfRule>
  </conditionalFormatting>
  <conditionalFormatting sqref="D15">
    <cfRule type="cellIs" dxfId="1337" priority="37" operator="between">
      <formula>$F15*0.9</formula>
      <formula>$F15</formula>
    </cfRule>
    <cfRule type="cellIs" dxfId="1336" priority="38" operator="lessThan">
      <formula>$F15*0.9</formula>
    </cfRule>
    <cfRule type="cellIs" dxfId="1335" priority="39" operator="greaterThan">
      <formula>$F15</formula>
    </cfRule>
  </conditionalFormatting>
  <conditionalFormatting sqref="D19">
    <cfRule type="cellIs" dxfId="1334" priority="34" operator="between">
      <formula>$F19*0.9</formula>
      <formula>$F19</formula>
    </cfRule>
    <cfRule type="cellIs" dxfId="1333" priority="35" operator="lessThan">
      <formula>$F19*0.9</formula>
    </cfRule>
    <cfRule type="cellIs" dxfId="1332" priority="36" operator="greaterThan">
      <formula>$F19</formula>
    </cfRule>
  </conditionalFormatting>
  <conditionalFormatting sqref="D11">
    <cfRule type="cellIs" dxfId="1331" priority="31" operator="between">
      <formula>$F11*0.9</formula>
      <formula>$F11</formula>
    </cfRule>
    <cfRule type="cellIs" dxfId="1330" priority="32" operator="lessThan">
      <formula>$F11*0.9</formula>
    </cfRule>
    <cfRule type="cellIs" dxfId="1329" priority="33" operator="greaterThan">
      <formula>$F11</formula>
    </cfRule>
  </conditionalFormatting>
  <conditionalFormatting sqref="D20">
    <cfRule type="cellIs" dxfId="1328" priority="28" operator="between">
      <formula>$F20*0.9</formula>
      <formula>$F20</formula>
    </cfRule>
    <cfRule type="cellIs" dxfId="1327" priority="29" operator="lessThan">
      <formula>$F20*0.9</formula>
    </cfRule>
    <cfRule type="cellIs" dxfId="1326" priority="30" operator="greaterThan">
      <formula>$F20</formula>
    </cfRule>
  </conditionalFormatting>
  <conditionalFormatting sqref="D12">
    <cfRule type="cellIs" dxfId="1325" priority="25" operator="between">
      <formula>$F12*0.9</formula>
      <formula>$F12</formula>
    </cfRule>
    <cfRule type="cellIs" dxfId="1324" priority="26" operator="lessThan">
      <formula>$F12*0.9</formula>
    </cfRule>
    <cfRule type="cellIs" dxfId="1323" priority="27" operator="greaterThan">
      <formula>$F12</formula>
    </cfRule>
  </conditionalFormatting>
  <conditionalFormatting sqref="D16">
    <cfRule type="cellIs" dxfId="1322" priority="22" operator="between">
      <formula>$F16*0.9</formula>
      <formula>$F16</formula>
    </cfRule>
    <cfRule type="cellIs" dxfId="1321" priority="23" operator="lessThan">
      <formula>$F16*0.9</formula>
    </cfRule>
    <cfRule type="cellIs" dxfId="1320" priority="24" operator="greaterThan">
      <formula>$F16</formula>
    </cfRule>
  </conditionalFormatting>
  <conditionalFormatting sqref="D21">
    <cfRule type="cellIs" dxfId="1319" priority="19" operator="between">
      <formula>$F21*0.9</formula>
      <formula>$F21</formula>
    </cfRule>
    <cfRule type="cellIs" dxfId="1318" priority="20" operator="lessThan">
      <formula>$F21*0.9</formula>
    </cfRule>
    <cfRule type="cellIs" dxfId="1317" priority="21" operator="greaterThan">
      <formula>$F21</formula>
    </cfRule>
  </conditionalFormatting>
  <conditionalFormatting sqref="G5 I5 K5 M5">
    <cfRule type="cellIs" dxfId="1316" priority="74" operator="between">
      <formula>$O5*0.9</formula>
      <formula>$O5</formula>
    </cfRule>
    <cfRule type="cellIs" dxfId="1315" priority="75" operator="lessThan">
      <formula>$O5*0.9</formula>
    </cfRule>
    <cfRule type="cellIs" dxfId="1314" priority="76" operator="greaterThan">
      <formula>$O5</formula>
    </cfRule>
  </conditionalFormatting>
  <conditionalFormatting sqref="G6 I6 K6 M6">
    <cfRule type="cellIs" dxfId="1313" priority="56" operator="between">
      <formula>$O6*0.9</formula>
      <formula>$O6</formula>
    </cfRule>
    <cfRule type="cellIs" dxfId="1312" priority="57" operator="lessThan">
      <formula>$O6*0.9</formula>
    </cfRule>
    <cfRule type="cellIs" dxfId="1311" priority="58" operator="greaterThan">
      <formula>$O6</formula>
    </cfRule>
  </conditionalFormatting>
  <conditionalFormatting sqref="G7 I7 K7 M7">
    <cfRule type="cellIs" dxfId="1310" priority="16" operator="between">
      <formula>$O7*0.9</formula>
      <formula>$O7</formula>
    </cfRule>
    <cfRule type="cellIs" dxfId="1309" priority="17" operator="lessThan">
      <formula>$O7*0.9</formula>
    </cfRule>
    <cfRule type="cellIs" dxfId="1308" priority="18" operator="greaterThan">
      <formula>$O7</formula>
    </cfRule>
  </conditionalFormatting>
  <conditionalFormatting sqref="G8 I8 K8 M8">
    <cfRule type="cellIs" dxfId="1307" priority="13" operator="between">
      <formula>$O8*0.9</formula>
      <formula>$O8</formula>
    </cfRule>
    <cfRule type="cellIs" dxfId="1306" priority="14" operator="lessThan">
      <formula>$O8*0.9</formula>
    </cfRule>
    <cfRule type="cellIs" dxfId="1305" priority="15" operator="greaterThan">
      <formula>$O8</formula>
    </cfRule>
  </conditionalFormatting>
  <conditionalFormatting sqref="G10 I10 K10 M10">
    <cfRule type="cellIs" dxfId="1304" priority="71" operator="between">
      <formula>$O10*0.9</formula>
      <formula>$O10</formula>
    </cfRule>
    <cfRule type="cellIs" dxfId="1303" priority="72" operator="lessThan">
      <formula>$O10*0.9</formula>
    </cfRule>
    <cfRule type="cellIs" dxfId="1302" priority="73" operator="greaterThan">
      <formula>$O10</formula>
    </cfRule>
  </conditionalFormatting>
  <conditionalFormatting sqref="G11 I11 K11 M11">
    <cfRule type="cellIs" dxfId="1301" priority="68" operator="between">
      <formula>$O11*0.9</formula>
      <formula>$O11</formula>
    </cfRule>
    <cfRule type="cellIs" dxfId="1300" priority="69" operator="lessThan">
      <formula>$O11*0.9</formula>
    </cfRule>
    <cfRule type="cellIs" dxfId="1299" priority="70" operator="greaterThan">
      <formula>$O11</formula>
    </cfRule>
  </conditionalFormatting>
  <conditionalFormatting sqref="G12 I12 K12 M12">
    <cfRule type="cellIs" dxfId="1298" priority="50" operator="between">
      <formula>$O12*0.9</formula>
      <formula>$O12</formula>
    </cfRule>
    <cfRule type="cellIs" dxfId="1297" priority="51" operator="lessThan">
      <formula>$O12*0.9</formula>
    </cfRule>
    <cfRule type="cellIs" dxfId="1296" priority="52" operator="greaterThan">
      <formula>$O12</formula>
    </cfRule>
  </conditionalFormatting>
  <conditionalFormatting sqref="G13 I13 K13 M13">
    <cfRule type="cellIs" dxfId="1295" priority="10" operator="between">
      <formula>$O13*0.9</formula>
      <formula>$O13</formula>
    </cfRule>
    <cfRule type="cellIs" dxfId="1294" priority="11" operator="lessThan">
      <formula>$O13*0.9</formula>
    </cfRule>
    <cfRule type="cellIs" dxfId="1293" priority="12" operator="greaterThan">
      <formula>$O13</formula>
    </cfRule>
  </conditionalFormatting>
  <conditionalFormatting sqref="G15 I15 K15 M15">
    <cfRule type="cellIs" dxfId="1292" priority="65" operator="between">
      <formula>$O15*0.9</formula>
      <formula>$O15</formula>
    </cfRule>
    <cfRule type="cellIs" dxfId="1291" priority="66" operator="lessThan">
      <formula>$O15*0.9</formula>
    </cfRule>
    <cfRule type="cellIs" dxfId="1290" priority="67" operator="greaterThan">
      <formula>$O15</formula>
    </cfRule>
  </conditionalFormatting>
  <conditionalFormatting sqref="G16 I16 K16 M16">
    <cfRule type="cellIs" dxfId="1289" priority="7" operator="between">
      <formula>$O16*0.9</formula>
      <formula>$O16</formula>
    </cfRule>
    <cfRule type="cellIs" dxfId="1288" priority="8" operator="lessThan">
      <formula>$O16*0.9</formula>
    </cfRule>
    <cfRule type="cellIs" dxfId="1287" priority="9" operator="greaterThan">
      <formula>$O16</formula>
    </cfRule>
  </conditionalFormatting>
  <conditionalFormatting sqref="G17 I17 K17 M17">
    <cfRule type="cellIs" dxfId="1286" priority="4" operator="between">
      <formula>$O17*0.9</formula>
      <formula>$O17</formula>
    </cfRule>
    <cfRule type="cellIs" dxfId="1285" priority="5" operator="lessThan">
      <formula>$O17*0.9</formula>
    </cfRule>
    <cfRule type="cellIs" dxfId="1284" priority="6" operator="greaterThan">
      <formula>$O17</formula>
    </cfRule>
  </conditionalFormatting>
  <conditionalFormatting sqref="G19 I19 K19 M19">
    <cfRule type="cellIs" dxfId="1283" priority="62" operator="between">
      <formula>$O19*0.9</formula>
      <formula>$O19</formula>
    </cfRule>
    <cfRule type="cellIs" dxfId="1282" priority="63" operator="lessThan">
      <formula>$O19*0.9</formula>
    </cfRule>
    <cfRule type="cellIs" dxfId="1281" priority="64" operator="greaterThan">
      <formula>$O19</formula>
    </cfRule>
  </conditionalFormatting>
  <conditionalFormatting sqref="G20 I20 K20 M20">
    <cfRule type="cellIs" dxfId="1280" priority="59" operator="between">
      <formula>$O20*0.9</formula>
      <formula>$O20</formula>
    </cfRule>
    <cfRule type="cellIs" dxfId="1279" priority="60" operator="lessThan">
      <formula>$O20*0.9</formula>
    </cfRule>
    <cfRule type="cellIs" dxfId="1278" priority="61" operator="greaterThan">
      <formula>$O20</formula>
    </cfRule>
  </conditionalFormatting>
  <conditionalFormatting sqref="G21 I21 K21 M21">
    <cfRule type="cellIs" dxfId="1277" priority="1" operator="between">
      <formula>$O21*0.9</formula>
      <formula>$O21</formula>
    </cfRule>
    <cfRule type="cellIs" dxfId="1276" priority="2" operator="lessThan">
      <formula>$O21*0.9</formula>
    </cfRule>
    <cfRule type="cellIs" dxfId="1275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zoomScaleNormal="100" zoomScaleSheetLayoutView="100" workbookViewId="0">
      <pane xSplit="3" ySplit="3" topLeftCell="D4" activePane="bottomRight" state="frozen"/>
      <selection activeCell="O23" sqref="O23"/>
      <selection pane="topRight" activeCell="O23" sqref="O23"/>
      <selection pane="bottomLeft" activeCell="O23" sqref="O23"/>
      <selection pane="bottomRight" activeCell="O23" sqref="O23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hidden="1" customWidth="1"/>
    <col min="6" max="6" width="13.85546875" style="27" hidden="1" customWidth="1"/>
    <col min="7" max="11" width="13.85546875" style="27" customWidth="1"/>
    <col min="12" max="12" width="13.85546875" style="10" customWidth="1"/>
    <col min="13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13" t="str">
        <f ca="1">MID(CELL("Filename",I4),SEARCH("]",CELL("Filename",I4),1)+1,32)</f>
        <v>LWDB 08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20.100000000000001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97.9</v>
      </c>
      <c r="E5" s="105">
        <f>SUM(D5/$F5)*100</f>
        <v>110.52156242944231</v>
      </c>
      <c r="F5" s="106">
        <v>88.58</v>
      </c>
      <c r="G5" s="101">
        <v>98</v>
      </c>
      <c r="H5" s="105">
        <f>SUM(G5/$O5)*100</f>
        <v>110.73446327683615</v>
      </c>
      <c r="I5" s="105">
        <v>98</v>
      </c>
      <c r="J5" s="105">
        <f>SUM(I5/$O5)*100</f>
        <v>110.73446327683615</v>
      </c>
      <c r="K5" s="25">
        <v>97.3</v>
      </c>
      <c r="L5" s="105">
        <f>SUM(K5/$O5)*100</f>
        <v>109.94350282485877</v>
      </c>
      <c r="M5" s="25">
        <v>97</v>
      </c>
      <c r="N5" s="35">
        <f>SUM(M5/$O5)*100</f>
        <v>109.60451977401129</v>
      </c>
      <c r="O5" s="40">
        <v>88.5</v>
      </c>
      <c r="Q5" s="1"/>
    </row>
    <row r="6" spans="3:17" ht="20.100000000000001" customHeight="1" x14ac:dyDescent="0.25">
      <c r="C6" s="28" t="s">
        <v>3</v>
      </c>
      <c r="D6" s="36">
        <v>12501</v>
      </c>
      <c r="E6" s="105">
        <f>SUM(D6/$F6)*100</f>
        <v>159.24840764331211</v>
      </c>
      <c r="F6" s="107">
        <v>7850</v>
      </c>
      <c r="G6" s="100">
        <v>12422</v>
      </c>
      <c r="H6" s="105">
        <f>SUM(G6/$O6)*100</f>
        <v>126.75510204081633</v>
      </c>
      <c r="I6" s="108">
        <v>11964</v>
      </c>
      <c r="J6" s="105">
        <f>SUM(I6/$O6)*100</f>
        <v>122.08163265306122</v>
      </c>
      <c r="K6" s="36">
        <v>11935</v>
      </c>
      <c r="L6" s="105">
        <f>SUM(K6/$O6)*100</f>
        <v>121.78571428571428</v>
      </c>
      <c r="M6" s="36">
        <v>12103</v>
      </c>
      <c r="N6" s="35">
        <f>SUM(M6/$O6)*100</f>
        <v>123.50000000000001</v>
      </c>
      <c r="O6" s="42">
        <v>9800</v>
      </c>
      <c r="Q6" s="1"/>
    </row>
    <row r="7" spans="3:17" ht="20.100000000000001" customHeight="1" x14ac:dyDescent="0.25">
      <c r="C7" s="28" t="s">
        <v>11</v>
      </c>
      <c r="D7" s="25">
        <v>95.8</v>
      </c>
      <c r="E7" s="105">
        <f>SUM(D7/$F7)*100</f>
        <v>112.70588235294116</v>
      </c>
      <c r="F7" s="109">
        <v>85</v>
      </c>
      <c r="G7" s="101">
        <v>96.899999999999991</v>
      </c>
      <c r="H7" s="105">
        <f>SUM(G7/$O7)*100</f>
        <v>112.67441860465115</v>
      </c>
      <c r="I7" s="105">
        <v>95.8</v>
      </c>
      <c r="J7" s="105">
        <f>SUM(I7/$O7)*100</f>
        <v>111.3953488372093</v>
      </c>
      <c r="K7" s="25">
        <v>95.6</v>
      </c>
      <c r="L7" s="105">
        <f>SUM(K7/$O7)*100</f>
        <v>111.16279069767441</v>
      </c>
      <c r="M7" s="25">
        <v>95.7</v>
      </c>
      <c r="N7" s="35">
        <f>SUM(M7/$O7)*100</f>
        <v>111.27906976744187</v>
      </c>
      <c r="O7" s="41">
        <v>86</v>
      </c>
      <c r="Q7" s="1"/>
    </row>
    <row r="8" spans="3:17" ht="20.100000000000001" customHeight="1" x14ac:dyDescent="0.25">
      <c r="C8" s="28" t="s">
        <v>26</v>
      </c>
      <c r="D8" s="99"/>
      <c r="E8" s="99"/>
      <c r="F8" s="110"/>
      <c r="G8" s="101">
        <v>90.100000000000009</v>
      </c>
      <c r="H8" s="105">
        <f>SUM(G8/$O8)*100</f>
        <v>107.26190476190479</v>
      </c>
      <c r="I8" s="105">
        <v>91.600000000000009</v>
      </c>
      <c r="J8" s="105">
        <f>SUM(I8/$O8)*100</f>
        <v>109.04761904761907</v>
      </c>
      <c r="K8" s="25">
        <v>92.600000000000009</v>
      </c>
      <c r="L8" s="105">
        <f>SUM(K8/$O8)*100</f>
        <v>110.23809523809524</v>
      </c>
      <c r="M8" s="25">
        <v>93.899999999999991</v>
      </c>
      <c r="N8" s="35">
        <f>SUM(M8/$O8)*100</f>
        <v>111.78571428571426</v>
      </c>
      <c r="O8" s="41">
        <v>84</v>
      </c>
      <c r="Q8" s="1"/>
    </row>
    <row r="9" spans="3:17" ht="20.100000000000001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85.7</v>
      </c>
      <c r="E10" s="105">
        <f>SUM(D10/$F10)*100</f>
        <v>104.00485436893203</v>
      </c>
      <c r="F10" s="106">
        <v>82.4</v>
      </c>
      <c r="G10" s="101">
        <v>84.8</v>
      </c>
      <c r="H10" s="105">
        <f>SUM(G10/$O10)*100</f>
        <v>102.16867469879519</v>
      </c>
      <c r="I10" s="105">
        <v>83.3</v>
      </c>
      <c r="J10" s="105">
        <f>SUM(I10/$O10)*100</f>
        <v>100.36144578313252</v>
      </c>
      <c r="K10" s="25">
        <v>82.899999999999991</v>
      </c>
      <c r="L10" s="105">
        <f>SUM(K10/$O10)*100</f>
        <v>99.879518072289144</v>
      </c>
      <c r="M10" s="25">
        <v>78.8</v>
      </c>
      <c r="N10" s="35">
        <f>SUM(M10/$O10)*100</f>
        <v>94.939759036144579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8107</v>
      </c>
      <c r="E11" s="105">
        <f>SUM(D11/$F11)*100</f>
        <v>118.35036496350364</v>
      </c>
      <c r="F11" s="107">
        <v>6850</v>
      </c>
      <c r="G11" s="100">
        <v>7023</v>
      </c>
      <c r="H11" s="105">
        <f>SUM(G11/$O11)*100</f>
        <v>91.20779220779221</v>
      </c>
      <c r="I11" s="108">
        <v>7023</v>
      </c>
      <c r="J11" s="105">
        <f>SUM(I11/$O11)*100</f>
        <v>91.20779220779221</v>
      </c>
      <c r="K11" s="36">
        <v>7441</v>
      </c>
      <c r="L11" s="105">
        <f>SUM(K11/$O11)*100</f>
        <v>96.636363636363626</v>
      </c>
      <c r="M11" s="36">
        <v>8001</v>
      </c>
      <c r="N11" s="35">
        <f>SUM(M11/$O11)*100</f>
        <v>103.90909090909091</v>
      </c>
      <c r="O11" s="42">
        <v>7700</v>
      </c>
      <c r="Q11" s="1"/>
    </row>
    <row r="12" spans="3:17" ht="20.100000000000001" customHeight="1" x14ac:dyDescent="0.25">
      <c r="C12" s="28" t="s">
        <v>11</v>
      </c>
      <c r="D12" s="25">
        <v>88.5</v>
      </c>
      <c r="E12" s="105">
        <f>SUM(D12/$F12)*100</f>
        <v>113.0556974961676</v>
      </c>
      <c r="F12" s="106">
        <v>78.28</v>
      </c>
      <c r="G12" s="101">
        <v>86.7</v>
      </c>
      <c r="H12" s="105">
        <f>SUM(G12/$O12)*100</f>
        <v>109.74683544303798</v>
      </c>
      <c r="I12" s="105">
        <v>90.5</v>
      </c>
      <c r="J12" s="25">
        <f>SUM(I12/$O12)*100</f>
        <v>114.55696202531647</v>
      </c>
      <c r="K12" s="25">
        <v>88.2</v>
      </c>
      <c r="L12" s="105">
        <f>SUM(K12/$O12)*100</f>
        <v>111.64556962025316</v>
      </c>
      <c r="M12" s="25">
        <v>88.9</v>
      </c>
      <c r="N12" s="35">
        <f>SUM(M12/$O12)*100</f>
        <v>112.53164556962025</v>
      </c>
      <c r="O12" s="41">
        <v>79</v>
      </c>
      <c r="Q12" s="1"/>
    </row>
    <row r="13" spans="3:17" ht="20.100000000000001" customHeight="1" x14ac:dyDescent="0.25">
      <c r="C13" s="28" t="s">
        <v>26</v>
      </c>
      <c r="D13" s="99"/>
      <c r="E13" s="99"/>
      <c r="F13" s="110"/>
      <c r="G13" s="101">
        <v>82.8</v>
      </c>
      <c r="H13" s="105">
        <f>SUM(G13/$O13)*100</f>
        <v>98.571428571428569</v>
      </c>
      <c r="I13" s="105">
        <v>80.5</v>
      </c>
      <c r="J13" s="105">
        <f>SUM(I13/$O13)*100</f>
        <v>95.833333333333343</v>
      </c>
      <c r="K13" s="25">
        <v>78.100000000000009</v>
      </c>
      <c r="L13" s="105">
        <f>SUM(K13/$O13)*100</f>
        <v>92.976190476190496</v>
      </c>
      <c r="M13" s="25">
        <v>70.599999999999994</v>
      </c>
      <c r="N13" s="35">
        <f>SUM(M13/$O13)*100</f>
        <v>84.047619047619037</v>
      </c>
      <c r="O13" s="41">
        <v>84</v>
      </c>
      <c r="Q13" s="1"/>
    </row>
    <row r="14" spans="3:17" ht="20.100000000000001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84.8</v>
      </c>
      <c r="E15" s="105">
        <f>SUM(D15/$F15)*100</f>
        <v>112.78095491421732</v>
      </c>
      <c r="F15" s="106">
        <v>75.19</v>
      </c>
      <c r="G15" s="101">
        <v>85.7</v>
      </c>
      <c r="H15" s="105">
        <f>SUM(G15/$O15)*100</f>
        <v>114.26666666666667</v>
      </c>
      <c r="I15" s="105">
        <v>87.8</v>
      </c>
      <c r="J15" s="105">
        <f>SUM(I15/$O15)*100</f>
        <v>117.06666666666665</v>
      </c>
      <c r="K15" s="25">
        <v>83.8</v>
      </c>
      <c r="L15" s="105">
        <f>SUM(K15/$O15)*100</f>
        <v>111.73333333333333</v>
      </c>
      <c r="M15" s="25">
        <v>82.199999999999989</v>
      </c>
      <c r="N15" s="35">
        <f>SUM(M15/$O15)*100</f>
        <v>109.59999999999998</v>
      </c>
      <c r="O15" s="41">
        <v>75</v>
      </c>
      <c r="Q15" s="1"/>
    </row>
    <row r="16" spans="3:17" ht="20.100000000000001" customHeight="1" x14ac:dyDescent="0.25">
      <c r="C16" s="28" t="s">
        <v>11</v>
      </c>
      <c r="D16" s="25">
        <v>80.900000000000006</v>
      </c>
      <c r="E16" s="105">
        <f>SUM(D16/$F16)*100</f>
        <v>119.00558987937629</v>
      </c>
      <c r="F16" s="106">
        <v>67.98</v>
      </c>
      <c r="G16" s="111">
        <v>83.399999999999991</v>
      </c>
      <c r="H16" s="105">
        <f t="shared" ref="H16:H17" si="0">SUM(G16/$O16)*100</f>
        <v>120.8695652173913</v>
      </c>
      <c r="I16" s="105">
        <v>83.5</v>
      </c>
      <c r="J16" s="105">
        <f t="shared" ref="J16:J17" si="1">SUM(I16/$O16)*100</f>
        <v>121.01449275362319</v>
      </c>
      <c r="K16" s="25">
        <v>84</v>
      </c>
      <c r="L16" s="105">
        <f t="shared" ref="L16:L17" si="2">SUM(K16/$O16)*100</f>
        <v>121.73913043478262</v>
      </c>
      <c r="M16" s="25">
        <v>84.5</v>
      </c>
      <c r="N16" s="35">
        <f>SUM(M16/$O16)*100</f>
        <v>122.46376811594205</v>
      </c>
      <c r="O16" s="41">
        <v>69</v>
      </c>
      <c r="Q16" s="1"/>
    </row>
    <row r="17" spans="3:17" ht="20.100000000000001" customHeight="1" x14ac:dyDescent="0.25">
      <c r="C17" s="28" t="s">
        <v>26</v>
      </c>
      <c r="D17" s="99"/>
      <c r="E17" s="99"/>
      <c r="F17" s="110"/>
      <c r="G17" s="101">
        <v>85.399999999999991</v>
      </c>
      <c r="H17" s="105">
        <f t="shared" si="0"/>
        <v>113.56382978723403</v>
      </c>
      <c r="I17" s="105">
        <v>82.199999999999989</v>
      </c>
      <c r="J17" s="105">
        <f t="shared" si="1"/>
        <v>109.30851063829785</v>
      </c>
      <c r="K17" s="25">
        <v>83.3</v>
      </c>
      <c r="L17" s="105">
        <f t="shared" si="2"/>
        <v>110.77127659574468</v>
      </c>
      <c r="M17" s="25">
        <v>82.8</v>
      </c>
      <c r="N17" s="35">
        <f>SUM(M17/$O17)*100</f>
        <v>110.10638297872339</v>
      </c>
      <c r="O17" s="41">
        <v>75.2</v>
      </c>
      <c r="Q17" s="1"/>
    </row>
    <row r="18" spans="3:17" ht="20.100000000000001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72.8</v>
      </c>
      <c r="E19" s="105">
        <f>SUM(D19/$F19)*100</f>
        <v>113.75</v>
      </c>
      <c r="F19" s="106">
        <v>64</v>
      </c>
      <c r="G19" s="101">
        <v>71.7</v>
      </c>
      <c r="H19" s="105">
        <f>SUM(G19/$O19)*100</f>
        <v>115.64516129032259</v>
      </c>
      <c r="I19" s="105">
        <v>70.900000000000006</v>
      </c>
      <c r="J19" s="105">
        <f>SUM(I19/$O19)*100</f>
        <v>114.35483870967742</v>
      </c>
      <c r="K19" s="25">
        <v>70.3</v>
      </c>
      <c r="L19" s="105">
        <f>SUM(K19/$O19)*100</f>
        <v>113.38709677419354</v>
      </c>
      <c r="M19" s="25">
        <v>70.099999999999994</v>
      </c>
      <c r="N19" s="35">
        <f>SUM(M19/$O19)*100</f>
        <v>113.06451612903226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5950</v>
      </c>
      <c r="E20" s="105">
        <f>SUM(D20/$F20)*100</f>
        <v>122.68041237113403</v>
      </c>
      <c r="F20" s="107">
        <v>4850</v>
      </c>
      <c r="G20" s="100">
        <v>5564</v>
      </c>
      <c r="H20" s="105">
        <f>SUM(G20/$O20)*100</f>
        <v>114.72164948453609</v>
      </c>
      <c r="I20" s="108">
        <v>5416</v>
      </c>
      <c r="J20" s="105">
        <f>SUM(I20/$O20)*100</f>
        <v>111.67010309278351</v>
      </c>
      <c r="K20" s="36">
        <v>5486</v>
      </c>
      <c r="L20" s="105">
        <f>SUM(K20/$O20)*100</f>
        <v>113.11340206185567</v>
      </c>
      <c r="M20" s="36">
        <v>5631</v>
      </c>
      <c r="N20" s="35">
        <f>SUM(M20/$O20)*100</f>
        <v>116.10309278350515</v>
      </c>
      <c r="O20" s="42">
        <v>4850</v>
      </c>
      <c r="Q20" s="1"/>
    </row>
    <row r="21" spans="3:17" ht="20.100000000000001" customHeight="1" x14ac:dyDescent="0.25">
      <c r="C21" s="32" t="s">
        <v>11</v>
      </c>
      <c r="D21" s="25">
        <v>73.900000000000006</v>
      </c>
      <c r="E21" s="105">
        <f>SUM(D21/$F21)*100</f>
        <v>113.88503621513331</v>
      </c>
      <c r="F21" s="106">
        <v>64.89</v>
      </c>
      <c r="G21" s="101">
        <v>72.400000000000006</v>
      </c>
      <c r="H21" s="105">
        <f>SUM(G21/$O21)*100</f>
        <v>113.12500000000001</v>
      </c>
      <c r="I21" s="105">
        <v>71</v>
      </c>
      <c r="J21" s="105">
        <f>SUM(I21/$O21)*100</f>
        <v>110.9375</v>
      </c>
      <c r="K21" s="25">
        <v>70.3</v>
      </c>
      <c r="L21" s="105">
        <f>SUM(K21/$O21)*100</f>
        <v>109.84375</v>
      </c>
      <c r="M21" s="25">
        <v>70.099999999999994</v>
      </c>
      <c r="N21" s="35">
        <f>SUM(M21/$O21)*100</f>
        <v>109.53124999999999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7" t="s">
        <v>8</v>
      </c>
      <c r="D23" s="118"/>
      <c r="E23" s="27"/>
      <c r="F23" s="39"/>
      <c r="G23" s="59"/>
      <c r="L23" s="27"/>
    </row>
    <row r="24" spans="3:17" ht="20.100000000000001" customHeight="1" x14ac:dyDescent="0.25">
      <c r="C24" s="119" t="s">
        <v>9</v>
      </c>
      <c r="D24" s="120"/>
      <c r="E24" s="27"/>
      <c r="F24" s="39"/>
      <c r="G24" s="59"/>
      <c r="L24" s="27"/>
    </row>
    <row r="25" spans="3:17" ht="20.100000000000001" customHeight="1" x14ac:dyDescent="0.25">
      <c r="C25" s="121" t="s">
        <v>10</v>
      </c>
      <c r="D25" s="122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274" priority="53" operator="between">
      <formula>$F5*0.9</formula>
      <formula>$F5</formula>
    </cfRule>
    <cfRule type="cellIs" dxfId="1273" priority="54" operator="lessThan">
      <formula>$F5*0.9</formula>
    </cfRule>
    <cfRule type="cellIs" dxfId="1272" priority="55" operator="greaterThan">
      <formula>$F5</formula>
    </cfRule>
  </conditionalFormatting>
  <conditionalFormatting sqref="D7">
    <cfRule type="cellIs" dxfId="1271" priority="46" operator="between">
      <formula>$F7*0.9</formula>
      <formula>$F7</formula>
    </cfRule>
    <cfRule type="cellIs" dxfId="1270" priority="47" operator="lessThan">
      <formula>$F7*0.9</formula>
    </cfRule>
    <cfRule type="cellIs" dxfId="1269" priority="48" operator="greaterThan">
      <formula>$F7</formula>
    </cfRule>
  </conditionalFormatting>
  <conditionalFormatting sqref="D6">
    <cfRule type="cellIs" dxfId="1268" priority="43" operator="between">
      <formula>$F6*0.9</formula>
      <formula>$F6</formula>
    </cfRule>
    <cfRule type="cellIs" dxfId="1267" priority="44" operator="lessThan">
      <formula>$F6*0.9</formula>
    </cfRule>
    <cfRule type="cellIs" dxfId="1266" priority="45" operator="greaterThan">
      <formula>$F6</formula>
    </cfRule>
  </conditionalFormatting>
  <conditionalFormatting sqref="D10">
    <cfRule type="cellIs" dxfId="1265" priority="40" operator="between">
      <formula>$F10*0.9</formula>
      <formula>$F10</formula>
    </cfRule>
    <cfRule type="cellIs" dxfId="1264" priority="41" operator="lessThan">
      <formula>$F10*0.9</formula>
    </cfRule>
    <cfRule type="cellIs" dxfId="1263" priority="42" operator="greaterThan">
      <formula>$F10</formula>
    </cfRule>
  </conditionalFormatting>
  <conditionalFormatting sqref="D15">
    <cfRule type="cellIs" dxfId="1262" priority="37" operator="between">
      <formula>$F15*0.9</formula>
      <formula>$F15</formula>
    </cfRule>
    <cfRule type="cellIs" dxfId="1261" priority="38" operator="lessThan">
      <formula>$F15*0.9</formula>
    </cfRule>
    <cfRule type="cellIs" dxfId="1260" priority="39" operator="greaterThan">
      <formula>$F15</formula>
    </cfRule>
  </conditionalFormatting>
  <conditionalFormatting sqref="D19">
    <cfRule type="cellIs" dxfId="1259" priority="34" operator="between">
      <formula>$F19*0.9</formula>
      <formula>$F19</formula>
    </cfRule>
    <cfRule type="cellIs" dxfId="1258" priority="35" operator="lessThan">
      <formula>$F19*0.9</formula>
    </cfRule>
    <cfRule type="cellIs" dxfId="1257" priority="36" operator="greaterThan">
      <formula>$F19</formula>
    </cfRule>
  </conditionalFormatting>
  <conditionalFormatting sqref="D11">
    <cfRule type="cellIs" dxfId="1256" priority="31" operator="between">
      <formula>$F11*0.9</formula>
      <formula>$F11</formula>
    </cfRule>
    <cfRule type="cellIs" dxfId="1255" priority="32" operator="lessThan">
      <formula>$F11*0.9</formula>
    </cfRule>
    <cfRule type="cellIs" dxfId="1254" priority="33" operator="greaterThan">
      <formula>$F11</formula>
    </cfRule>
  </conditionalFormatting>
  <conditionalFormatting sqref="D20">
    <cfRule type="cellIs" dxfId="1253" priority="28" operator="between">
      <formula>$F20*0.9</formula>
      <formula>$F20</formula>
    </cfRule>
    <cfRule type="cellIs" dxfId="1252" priority="29" operator="lessThan">
      <formula>$F20*0.9</formula>
    </cfRule>
    <cfRule type="cellIs" dxfId="1251" priority="30" operator="greaterThan">
      <formula>$F20</formula>
    </cfRule>
  </conditionalFormatting>
  <conditionalFormatting sqref="D12">
    <cfRule type="cellIs" dxfId="1250" priority="25" operator="between">
      <formula>$F12*0.9</formula>
      <formula>$F12</formula>
    </cfRule>
    <cfRule type="cellIs" dxfId="1249" priority="26" operator="lessThan">
      <formula>$F12*0.9</formula>
    </cfRule>
    <cfRule type="cellIs" dxfId="1248" priority="27" operator="greaterThan">
      <formula>$F12</formula>
    </cfRule>
  </conditionalFormatting>
  <conditionalFormatting sqref="D16">
    <cfRule type="cellIs" dxfId="1247" priority="22" operator="between">
      <formula>$F16*0.9</formula>
      <formula>$F16</formula>
    </cfRule>
    <cfRule type="cellIs" dxfId="1246" priority="23" operator="lessThan">
      <formula>$F16*0.9</formula>
    </cfRule>
    <cfRule type="cellIs" dxfId="1245" priority="24" operator="greaterThan">
      <formula>$F16</formula>
    </cfRule>
  </conditionalFormatting>
  <conditionalFormatting sqref="D21">
    <cfRule type="cellIs" dxfId="1244" priority="19" operator="between">
      <formula>$F21*0.9</formula>
      <formula>$F21</formula>
    </cfRule>
    <cfRule type="cellIs" dxfId="1243" priority="20" operator="lessThan">
      <formula>$F21*0.9</formula>
    </cfRule>
    <cfRule type="cellIs" dxfId="1242" priority="21" operator="greaterThan">
      <formula>$F21</formula>
    </cfRule>
  </conditionalFormatting>
  <conditionalFormatting sqref="G5 I5 K5 M5">
    <cfRule type="cellIs" dxfId="1241" priority="74" operator="between">
      <formula>$O5*0.9</formula>
      <formula>$O5</formula>
    </cfRule>
    <cfRule type="cellIs" dxfId="1240" priority="75" operator="lessThan">
      <formula>$O5*0.9</formula>
    </cfRule>
    <cfRule type="cellIs" dxfId="1239" priority="76" operator="greaterThan">
      <formula>$O5</formula>
    </cfRule>
  </conditionalFormatting>
  <conditionalFormatting sqref="G6 I6 K6 M6">
    <cfRule type="cellIs" dxfId="1238" priority="56" operator="between">
      <formula>$O6*0.9</formula>
      <formula>$O6</formula>
    </cfRule>
    <cfRule type="cellIs" dxfId="1237" priority="57" operator="lessThan">
      <formula>$O6*0.9</formula>
    </cfRule>
    <cfRule type="cellIs" dxfId="1236" priority="58" operator="greaterThan">
      <formula>$O6</formula>
    </cfRule>
  </conditionalFormatting>
  <conditionalFormatting sqref="G7 I7 K7 M7">
    <cfRule type="cellIs" dxfId="1235" priority="16" operator="between">
      <formula>$O7*0.9</formula>
      <formula>$O7</formula>
    </cfRule>
    <cfRule type="cellIs" dxfId="1234" priority="17" operator="lessThan">
      <formula>$O7*0.9</formula>
    </cfRule>
    <cfRule type="cellIs" dxfId="1233" priority="18" operator="greaterThan">
      <formula>$O7</formula>
    </cfRule>
  </conditionalFormatting>
  <conditionalFormatting sqref="G8 I8 K8 M8">
    <cfRule type="cellIs" dxfId="1232" priority="13" operator="between">
      <formula>$O8*0.9</formula>
      <formula>$O8</formula>
    </cfRule>
    <cfRule type="cellIs" dxfId="1231" priority="14" operator="lessThan">
      <formula>$O8*0.9</formula>
    </cfRule>
    <cfRule type="cellIs" dxfId="1230" priority="15" operator="greaterThan">
      <formula>$O8</formula>
    </cfRule>
  </conditionalFormatting>
  <conditionalFormatting sqref="G10 I10 K10 M10">
    <cfRule type="cellIs" dxfId="1229" priority="71" operator="between">
      <formula>$O10*0.9</formula>
      <formula>$O10</formula>
    </cfRule>
    <cfRule type="cellIs" dxfId="1228" priority="72" operator="lessThan">
      <formula>$O10*0.9</formula>
    </cfRule>
    <cfRule type="cellIs" dxfId="1227" priority="73" operator="greaterThan">
      <formula>$O10</formula>
    </cfRule>
  </conditionalFormatting>
  <conditionalFormatting sqref="G11 I11 K11 M11">
    <cfRule type="cellIs" dxfId="1226" priority="68" operator="between">
      <formula>$O11*0.9</formula>
      <formula>$O11</formula>
    </cfRule>
    <cfRule type="cellIs" dxfId="1225" priority="69" operator="lessThan">
      <formula>$O11*0.9</formula>
    </cfRule>
    <cfRule type="cellIs" dxfId="1224" priority="70" operator="greaterThan">
      <formula>$O11</formula>
    </cfRule>
  </conditionalFormatting>
  <conditionalFormatting sqref="G12 I12 K12 M12">
    <cfRule type="cellIs" dxfId="1223" priority="50" operator="between">
      <formula>$O12*0.9</formula>
      <formula>$O12</formula>
    </cfRule>
    <cfRule type="cellIs" dxfId="1222" priority="51" operator="lessThan">
      <formula>$O12*0.9</formula>
    </cfRule>
    <cfRule type="cellIs" dxfId="1221" priority="52" operator="greaterThan">
      <formula>$O12</formula>
    </cfRule>
  </conditionalFormatting>
  <conditionalFormatting sqref="G13 I13 K13 M13">
    <cfRule type="cellIs" dxfId="1220" priority="10" operator="between">
      <formula>$O13*0.9</formula>
      <formula>$O13</formula>
    </cfRule>
    <cfRule type="cellIs" dxfId="1219" priority="11" operator="lessThan">
      <formula>$O13*0.9</formula>
    </cfRule>
    <cfRule type="cellIs" dxfId="1218" priority="12" operator="greaterThan">
      <formula>$O13</formula>
    </cfRule>
  </conditionalFormatting>
  <conditionalFormatting sqref="G15 I15 K15 M15">
    <cfRule type="cellIs" dxfId="1217" priority="65" operator="between">
      <formula>$O15*0.9</formula>
      <formula>$O15</formula>
    </cfRule>
    <cfRule type="cellIs" dxfId="1216" priority="66" operator="lessThan">
      <formula>$O15*0.9</formula>
    </cfRule>
    <cfRule type="cellIs" dxfId="1215" priority="67" operator="greaterThan">
      <formula>$O15</formula>
    </cfRule>
  </conditionalFormatting>
  <conditionalFormatting sqref="G16 I16 K16 M16">
    <cfRule type="cellIs" dxfId="1214" priority="7" operator="between">
      <formula>$O16*0.9</formula>
      <formula>$O16</formula>
    </cfRule>
    <cfRule type="cellIs" dxfId="1213" priority="8" operator="lessThan">
      <formula>$O16*0.9</formula>
    </cfRule>
    <cfRule type="cellIs" dxfId="1212" priority="9" operator="greaterThan">
      <formula>$O16</formula>
    </cfRule>
  </conditionalFormatting>
  <conditionalFormatting sqref="G17 I17 K17 M17">
    <cfRule type="cellIs" dxfId="1211" priority="4" operator="between">
      <formula>$O17*0.9</formula>
      <formula>$O17</formula>
    </cfRule>
    <cfRule type="cellIs" dxfId="1210" priority="5" operator="lessThan">
      <formula>$O17*0.9</formula>
    </cfRule>
    <cfRule type="cellIs" dxfId="1209" priority="6" operator="greaterThan">
      <formula>$O17</formula>
    </cfRule>
  </conditionalFormatting>
  <conditionalFormatting sqref="G19 I19 K19 M19">
    <cfRule type="cellIs" dxfId="1208" priority="62" operator="between">
      <formula>$O19*0.9</formula>
      <formula>$O19</formula>
    </cfRule>
    <cfRule type="cellIs" dxfId="1207" priority="63" operator="lessThan">
      <formula>$O19*0.9</formula>
    </cfRule>
    <cfRule type="cellIs" dxfId="1206" priority="64" operator="greaterThan">
      <formula>$O19</formula>
    </cfRule>
  </conditionalFormatting>
  <conditionalFormatting sqref="G20 I20 K20 M20">
    <cfRule type="cellIs" dxfId="1205" priority="59" operator="between">
      <formula>$O20*0.9</formula>
      <formula>$O20</formula>
    </cfRule>
    <cfRule type="cellIs" dxfId="1204" priority="60" operator="lessThan">
      <formula>$O20*0.9</formula>
    </cfRule>
    <cfRule type="cellIs" dxfId="1203" priority="61" operator="greaterThan">
      <formula>$O20</formula>
    </cfRule>
  </conditionalFormatting>
  <conditionalFormatting sqref="G21 I21 K21 M21">
    <cfRule type="cellIs" dxfId="1202" priority="1" operator="between">
      <formula>$O21*0.9</formula>
      <formula>$O21</formula>
    </cfRule>
    <cfRule type="cellIs" dxfId="1201" priority="2" operator="lessThan">
      <formula>$O21*0.9</formula>
    </cfRule>
    <cfRule type="cellIs" dxfId="1200" priority="3" operator="greaterThan">
      <formula>$O21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Statewide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2019-08-09T19:44:40Z</cp:lastPrinted>
  <dcterms:created xsi:type="dcterms:W3CDTF">2018-02-12T18:20:54Z</dcterms:created>
  <dcterms:modified xsi:type="dcterms:W3CDTF">2019-08-09T19:44:51Z</dcterms:modified>
</cp:coreProperties>
</file>