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keyt\Desktop\"/>
    </mc:Choice>
  </mc:AlternateContent>
  <bookViews>
    <workbookView xWindow="-120" yWindow="-120" windowWidth="29040" windowHeight="15840" tabRatio="923"/>
  </bookViews>
  <sheets>
    <sheet name="Attendance Summary" sheetId="1" r:id="rId1"/>
    <sheet name="Course 1 - Overview (webinar)" sheetId="9" r:id="rId2"/>
    <sheet name="Course 2 - Metrics (in-person)" sheetId="6" r:id="rId3"/>
    <sheet name="Course 3 - Biz Metrics(webinar)" sheetId="10" r:id="rId4"/>
    <sheet name="Course 4 - Strategy (in-person)" sheetId="4" r:id="rId5"/>
    <sheet name="Attendees" sheetId="11" r:id="rId6"/>
  </sheets>
  <definedNames>
    <definedName name="_xlnm._FilterDatabase" localSheetId="5" hidden="1">Attendees!$A$1:$N$312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2" i="1"/>
  <c r="F3" i="1"/>
  <c r="G5" i="6" l="1"/>
  <c r="E3" i="1" s="1"/>
  <c r="E57" i="1"/>
  <c r="E9" i="1" s="1"/>
  <c r="D57" i="1"/>
  <c r="C57" i="1"/>
  <c r="B57" i="1"/>
  <c r="E42" i="1"/>
  <c r="D42" i="1"/>
  <c r="C42" i="1"/>
  <c r="B42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57" i="1" s="1"/>
  <c r="F37" i="1"/>
  <c r="F42" i="1" s="1"/>
  <c r="F38" i="1"/>
  <c r="F39" i="1"/>
  <c r="F40" i="1"/>
  <c r="F41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23" i="1"/>
  <c r="E35" i="1"/>
  <c r="D35" i="1"/>
  <c r="D9" i="1" s="1"/>
  <c r="C35" i="1"/>
  <c r="B35" i="1"/>
  <c r="B9" i="1" s="1"/>
  <c r="C9" i="1" l="1"/>
  <c r="F9" i="1"/>
  <c r="F35" i="1"/>
  <c r="F134" i="10"/>
  <c r="F5" i="10" s="1"/>
  <c r="E4" i="1" s="1"/>
  <c r="E134" i="10"/>
  <c r="E5" i="10" s="1"/>
  <c r="M312" i="11"/>
  <c r="L312" i="11"/>
  <c r="K312" i="11"/>
  <c r="J312" i="11"/>
  <c r="I312" i="11"/>
  <c r="H312" i="11"/>
  <c r="G312" i="11"/>
  <c r="F312" i="11"/>
  <c r="M314" i="11" l="1"/>
  <c r="L314" i="11"/>
  <c r="F105" i="9"/>
  <c r="F5" i="9" s="1"/>
  <c r="E2" i="1" s="1"/>
  <c r="E105" i="9"/>
  <c r="E5" i="9" s="1"/>
  <c r="N314" i="11" l="1"/>
  <c r="I161" i="6"/>
  <c r="H161" i="6"/>
  <c r="G161" i="6"/>
  <c r="F161" i="6"/>
  <c r="D4" i="1"/>
  <c r="C4" i="1"/>
  <c r="D2" i="1"/>
  <c r="C2" i="1"/>
  <c r="H162" i="6" l="1"/>
  <c r="E5" i="6" s="1"/>
  <c r="C3" i="1" s="1"/>
  <c r="I162" i="6"/>
  <c r="F5" i="6" s="1"/>
  <c r="D3" i="1" s="1"/>
  <c r="H70" i="4" l="1"/>
  <c r="E70" i="4"/>
  <c r="F70" i="4"/>
  <c r="H71" i="4" s="1"/>
  <c r="F5" i="4" s="1"/>
  <c r="G70" i="4"/>
  <c r="D5" i="1" l="1"/>
  <c r="D6" i="1" s="1"/>
  <c r="E5" i="1"/>
  <c r="G71" i="4"/>
  <c r="E5" i="4" s="1"/>
  <c r="C5" i="1" s="1"/>
  <c r="C6" i="1" s="1"/>
  <c r="E6" i="1" l="1"/>
  <c r="F6" i="1"/>
</calcChain>
</file>

<file path=xl/sharedStrings.xml><?xml version="1.0" encoding="utf-8"?>
<sst xmlns="http://schemas.openxmlformats.org/spreadsheetml/2006/main" count="3669" uniqueCount="1316">
  <si>
    <t>Local Board</t>
  </si>
  <si>
    <t>Notes</t>
  </si>
  <si>
    <t>First Name</t>
  </si>
  <si>
    <t>Last Name</t>
  </si>
  <si>
    <t>CareerSource North Central Florida</t>
  </si>
  <si>
    <t>Meredith</t>
  </si>
  <si>
    <t>Montgomery</t>
  </si>
  <si>
    <t>mmontgomery@pcgus.com</t>
  </si>
  <si>
    <t>Talia</t>
  </si>
  <si>
    <t>Pate</t>
  </si>
  <si>
    <t>tpate@pcgus.com</t>
  </si>
  <si>
    <t>JoAnna</t>
  </si>
  <si>
    <t>McHugh</t>
  </si>
  <si>
    <t>jmchugh@careersourcencfl.com</t>
  </si>
  <si>
    <t>CareerSource Pinellas</t>
  </si>
  <si>
    <t>Don</t>
  </si>
  <si>
    <t>Shepherd</t>
  </si>
  <si>
    <t>dshepherd@careersourcepinellas.com</t>
  </si>
  <si>
    <t>Michelle</t>
  </si>
  <si>
    <t>Moeller</t>
  </si>
  <si>
    <t>mmoeller@careersourcepinellas.com</t>
  </si>
  <si>
    <t>Kirby</t>
  </si>
  <si>
    <t>Palkoner</t>
  </si>
  <si>
    <t>kpalkoner@careersourcepinellas.com</t>
  </si>
  <si>
    <t>CareerSource Central Florida</t>
  </si>
  <si>
    <t>Nilda</t>
  </si>
  <si>
    <t>Blanco</t>
  </si>
  <si>
    <t>nblanco@careersourcecf.com</t>
  </si>
  <si>
    <t>Rebecca</t>
  </si>
  <si>
    <t>Toolsie</t>
  </si>
  <si>
    <t>RToolsie@careersourcecf.com</t>
  </si>
  <si>
    <t>Alexis</t>
  </si>
  <si>
    <t>Echeverria</t>
  </si>
  <si>
    <t>aecheverria@careersourcecf.com</t>
  </si>
  <si>
    <t>CareerSource Tampa Bay</t>
  </si>
  <si>
    <t>Jody</t>
  </si>
  <si>
    <t>Toner</t>
  </si>
  <si>
    <t>tonerj@careersourcetampabay.com</t>
  </si>
  <si>
    <t>Maria</t>
  </si>
  <si>
    <t>Suarez</t>
  </si>
  <si>
    <t>suarezm@careersourcetampabay.com</t>
  </si>
  <si>
    <t>Lara</t>
  </si>
  <si>
    <t>Keene</t>
  </si>
  <si>
    <t>keenel@careersourcetampabay.com</t>
  </si>
  <si>
    <t>Kathy</t>
  </si>
  <si>
    <t>Holmes</t>
  </si>
  <si>
    <t>Holmesk@careersourcetampabay.com</t>
  </si>
  <si>
    <t>Mario</t>
  </si>
  <si>
    <t>Rodriguez</t>
  </si>
  <si>
    <t>rodriquezm@careersourcetampabay.com</t>
  </si>
  <si>
    <t>CareerSource Okaloosa Walton</t>
  </si>
  <si>
    <t>Kelly</t>
  </si>
  <si>
    <t>Jordan</t>
  </si>
  <si>
    <t>kjordan@careersourceow.com</t>
  </si>
  <si>
    <t>Brad</t>
  </si>
  <si>
    <t>Balfanz</t>
  </si>
  <si>
    <t>bbalfanz@careersourceow.com</t>
  </si>
  <si>
    <t>Will</t>
  </si>
  <si>
    <t>Miles</t>
  </si>
  <si>
    <t>wmiles@careersourceow.com</t>
  </si>
  <si>
    <t>CareerSource Research Coast</t>
  </si>
  <si>
    <t>Brian</t>
  </si>
  <si>
    <t>Bauer</t>
  </si>
  <si>
    <t>bbauer@careersourcerc.com</t>
  </si>
  <si>
    <t>Tracey</t>
  </si>
  <si>
    <t>McMorris</t>
  </si>
  <si>
    <t>tmcmorris@careersourcerc.com</t>
  </si>
  <si>
    <t>Jay</t>
  </si>
  <si>
    <t>Lundy</t>
  </si>
  <si>
    <t>jlundy@careersourcerc.com</t>
  </si>
  <si>
    <t>Carolyn</t>
  </si>
  <si>
    <t>Nelson</t>
  </si>
  <si>
    <t>cnelson@careersourcerc.com</t>
  </si>
  <si>
    <t>CareerSource Palm Beach County</t>
  </si>
  <si>
    <t>Mary</t>
  </si>
  <si>
    <t>Mullen Butler</t>
  </si>
  <si>
    <t>MMullen@careersourcepbc.com</t>
  </si>
  <si>
    <t>Steve</t>
  </si>
  <si>
    <t>Craig</t>
  </si>
  <si>
    <t>scraig@careersourcepbc.com</t>
  </si>
  <si>
    <t>Yolanda</t>
  </si>
  <si>
    <t>Hernandez</t>
  </si>
  <si>
    <t>yhernandez@careersourcepbc.com</t>
  </si>
  <si>
    <t>Peter</t>
  </si>
  <si>
    <t>Pignataro</t>
  </si>
  <si>
    <t>ppignataro@careersourcepbc.com</t>
  </si>
  <si>
    <t>Ana</t>
  </si>
  <si>
    <t>Florentino</t>
  </si>
  <si>
    <t>aflorentino@careersourcepbc.com</t>
  </si>
  <si>
    <t>Patricia</t>
  </si>
  <si>
    <t>Bastidas</t>
  </si>
  <si>
    <t>pbastidas@careersourcepbc.com</t>
  </si>
  <si>
    <t>Scot</t>
  </si>
  <si>
    <t>Frank</t>
  </si>
  <si>
    <t>sfrank@careersourcepbc.com</t>
  </si>
  <si>
    <t>CareerSource Brevard</t>
  </si>
  <si>
    <t>Bob</t>
  </si>
  <si>
    <t>Knippel</t>
  </si>
  <si>
    <t>bknippel@careersourcebrevard.com</t>
  </si>
  <si>
    <t>Lusk</t>
  </si>
  <si>
    <t>dlusk@careersourcebrevard.com</t>
  </si>
  <si>
    <t>Erma</t>
  </si>
  <si>
    <t>Shaver</t>
  </si>
  <si>
    <t>eshaver@careersourcebrevard.com</t>
  </si>
  <si>
    <t>Jennifer</t>
  </si>
  <si>
    <t>Lasser</t>
  </si>
  <si>
    <t>Jlasser@careersourcebrevard.com</t>
  </si>
  <si>
    <t>Ahmanee</t>
  </si>
  <si>
    <t>Collins-Bandoo</t>
  </si>
  <si>
    <t>acollins@careersourcebrevard.com</t>
  </si>
  <si>
    <t>CareerSource Pasco Hernando</t>
  </si>
  <si>
    <t>John</t>
  </si>
  <si>
    <t>Malley</t>
  </si>
  <si>
    <t>jmalley@careersourcepascohernando.com</t>
  </si>
  <si>
    <t>CareerSource Heartland</t>
  </si>
  <si>
    <t>Donna</t>
  </si>
  <si>
    <t>Doubleday</t>
  </si>
  <si>
    <t>ddoubleday@careersourceheartland.com</t>
  </si>
  <si>
    <t>Ann</t>
  </si>
  <si>
    <t>Martin</t>
  </si>
  <si>
    <t>amartin@careersourceheartland.com</t>
  </si>
  <si>
    <t>Colleen</t>
  </si>
  <si>
    <t>Dukes</t>
  </si>
  <si>
    <t>cdukes@careersourceheartland.com</t>
  </si>
  <si>
    <t>CareerSource Escarosa</t>
  </si>
  <si>
    <t>Amir</t>
  </si>
  <si>
    <t>Zandi-Karimi</t>
  </si>
  <si>
    <t>azandi-karimi@careersourceescarosa.com</t>
  </si>
  <si>
    <t>Eric</t>
  </si>
  <si>
    <t>Flora</t>
  </si>
  <si>
    <t>eflora@careersourceescarosa.com</t>
  </si>
  <si>
    <t>CareerSource Florida Crown</t>
  </si>
  <si>
    <t>Robert</t>
  </si>
  <si>
    <t>Jones</t>
  </si>
  <si>
    <t>rljones@careersourceflcrown.com</t>
  </si>
  <si>
    <t>Ron</t>
  </si>
  <si>
    <t>rsjones@careersourceflcrown.com</t>
  </si>
  <si>
    <t>Elizabeth</t>
  </si>
  <si>
    <t>Wetherington</t>
  </si>
  <si>
    <t>emwetherington@careersourceflcrown.com</t>
  </si>
  <si>
    <t>CareerSource Southwest Florida</t>
  </si>
  <si>
    <t>Carmen</t>
  </si>
  <si>
    <t>Woywod</t>
  </si>
  <si>
    <t>cwoywod@careersourcesouthwestflorida.com</t>
  </si>
  <si>
    <t>Thais</t>
  </si>
  <si>
    <t>Kuoman</t>
  </si>
  <si>
    <t>tkuoman@careersourcesouthwestflorida.com</t>
  </si>
  <si>
    <t>Ed</t>
  </si>
  <si>
    <t>Fritz</t>
  </si>
  <si>
    <t>efritz@careersourcesouthwestflorida.com</t>
  </si>
  <si>
    <t>Barbara</t>
  </si>
  <si>
    <t>Short</t>
  </si>
  <si>
    <t>bshort@careersourcesouthwestflorida.com</t>
  </si>
  <si>
    <t>CareerSource Gulf Coast</t>
  </si>
  <si>
    <t>German</t>
  </si>
  <si>
    <t>jgerman@careersourcegc.com</t>
  </si>
  <si>
    <t>Goodwin</t>
  </si>
  <si>
    <t>mgoodwin@careersourcegc.com</t>
  </si>
  <si>
    <t>Corbett</t>
  </si>
  <si>
    <t>Hines</t>
  </si>
  <si>
    <t>chines@careersourcegc.com</t>
  </si>
  <si>
    <t>CareerSource Capital Region</t>
  </si>
  <si>
    <t>James</t>
  </si>
  <si>
    <t>McShane</t>
  </si>
  <si>
    <t>jim.mcshane@careersourcecapitalregion.com</t>
  </si>
  <si>
    <t>Dee</t>
  </si>
  <si>
    <t>Robinson</t>
  </si>
  <si>
    <t>dee.robinson@careersourcecapitalregion.com</t>
  </si>
  <si>
    <t>Kara</t>
  </si>
  <si>
    <t>Palmer-Smith</t>
  </si>
  <si>
    <t>kara.palmer@careersourcecapitalregion.com</t>
  </si>
  <si>
    <t>CareerSource Flagler Volusia</t>
  </si>
  <si>
    <t>Robin</t>
  </si>
  <si>
    <t>King</t>
  </si>
  <si>
    <t>robinking@careersourcefv.com</t>
  </si>
  <si>
    <t>Velma</t>
  </si>
  <si>
    <t>Lowe</t>
  </si>
  <si>
    <t>velmalowe@careersourcefv.com</t>
  </si>
  <si>
    <t>Christine</t>
  </si>
  <si>
    <t>Sikora</t>
  </si>
  <si>
    <t>christinesikora@careersourcefv.com</t>
  </si>
  <si>
    <t>Jenn</t>
  </si>
  <si>
    <t>Hale</t>
  </si>
  <si>
    <t>jennhale@careersourcefv.com</t>
  </si>
  <si>
    <t>CareerSource North Florida</t>
  </si>
  <si>
    <t>Diane</t>
  </si>
  <si>
    <t>Head</t>
  </si>
  <si>
    <t>diane.head@careersourcenorthflorida.com</t>
  </si>
  <si>
    <t>Cindy</t>
  </si>
  <si>
    <t>Bennett</t>
  </si>
  <si>
    <t>cindy.bennett@careersourcenorthflorida.com</t>
  </si>
  <si>
    <t>Debbie</t>
  </si>
  <si>
    <t>Cohn</t>
  </si>
  <si>
    <t>deborah.cohn@careersourcenorthflorida.com</t>
  </si>
  <si>
    <t>Anthony</t>
  </si>
  <si>
    <t>Jennings</t>
  </si>
  <si>
    <t>anthony.jennings@careersourcenorthflorida.com</t>
  </si>
  <si>
    <t>CareerSource Citrus Levy Marion</t>
  </si>
  <si>
    <t>Rusty</t>
  </si>
  <si>
    <t>Skinner</t>
  </si>
  <si>
    <t>rskinner@careersourceclm.com</t>
  </si>
  <si>
    <t>Cory</t>
  </si>
  <si>
    <t>Weaver</t>
  </si>
  <si>
    <t>cweaver@careersourceclm.com</t>
  </si>
  <si>
    <t>Dale</t>
  </si>
  <si>
    <t>French</t>
  </si>
  <si>
    <t>dfrench@careersourceclm.com</t>
  </si>
  <si>
    <t>Steven</t>
  </si>
  <si>
    <t>Litzinger</t>
  </si>
  <si>
    <t>slitzinger@careersourceclm.com</t>
  </si>
  <si>
    <t>Email Address</t>
  </si>
  <si>
    <t>Attended</t>
  </si>
  <si>
    <t>Registered, but then cancelled</t>
  </si>
  <si>
    <t>Not registered</t>
  </si>
  <si>
    <t>Glenda</t>
  </si>
  <si>
    <t>Harden</t>
  </si>
  <si>
    <t>gharden@careersourcerc.com</t>
  </si>
  <si>
    <t>total</t>
  </si>
  <si>
    <t>Webinar ID</t>
  </si>
  <si>
    <t>Actual Start Date/Time</t>
  </si>
  <si>
    <t>Duration</t>
  </si>
  <si>
    <t>620-356-603</t>
  </si>
  <si>
    <t>06/28/2018 09:15 AM EDT</t>
  </si>
  <si>
    <t>1 hour 39 minutes</t>
  </si>
  <si>
    <t>Attendee Details</t>
  </si>
  <si>
    <t>Registration Date/Time</t>
  </si>
  <si>
    <t>06/28/2018 08:56 AM EDT</t>
  </si>
  <si>
    <t>Cindy.Bennett@careersourcenorthflorida.com</t>
  </si>
  <si>
    <t>06/15/2018 08:09 AM EDT</t>
  </si>
  <si>
    <t>Blanchard</t>
  </si>
  <si>
    <t>Judy</t>
  </si>
  <si>
    <t>jblanchard@careersourcebrevard.com</t>
  </si>
  <si>
    <t>06/18/2018 09:51 AM EDT</t>
  </si>
  <si>
    <t>06/15/2018 08:04 AM EDT</t>
  </si>
  <si>
    <t>Burgess</t>
  </si>
  <si>
    <t>Jayne</t>
  </si>
  <si>
    <t>jburgess@careersourceflorida.com</t>
  </si>
  <si>
    <t>06/28/2018 07:42 AM EDT</t>
  </si>
  <si>
    <t>Chrisman</t>
  </si>
  <si>
    <t>Brenda</t>
  </si>
  <si>
    <t>BChrisman@careersourceclm.com</t>
  </si>
  <si>
    <t>06/15/2018 12:51 PM EDT</t>
  </si>
  <si>
    <t>Coleman</t>
  </si>
  <si>
    <t>Pamela</t>
  </si>
  <si>
    <t>pamela.coleman@vr.fldoe.org</t>
  </si>
  <si>
    <t>06/15/2018 10:45 AM EDT</t>
  </si>
  <si>
    <t>Collor</t>
  </si>
  <si>
    <t>Bradley</t>
  </si>
  <si>
    <t>bcollor@careersourcecf.com</t>
  </si>
  <si>
    <t>06/27/2018 01:24 PM EDT</t>
  </si>
  <si>
    <t>Cornelius</t>
  </si>
  <si>
    <t>Andra</t>
  </si>
  <si>
    <t>acornelius@careersourceflorida.com</t>
  </si>
  <si>
    <t>06/15/2018 08:12 AM EDT</t>
  </si>
  <si>
    <t>Cushon</t>
  </si>
  <si>
    <t>Norman</t>
  </si>
  <si>
    <t>NCushon@CareerSourcePBC.com</t>
  </si>
  <si>
    <t>Davis</t>
  </si>
  <si>
    <t>Warren</t>
  </si>
  <si>
    <t>wdavis@careersourceflorida.com</t>
  </si>
  <si>
    <t>06/15/2018 09:38 AM EDT</t>
  </si>
  <si>
    <t>Scott</t>
  </si>
  <si>
    <t>sdavis@impaqint.com</t>
  </si>
  <si>
    <t>06/27/2018 11:29 AM EDT</t>
  </si>
  <si>
    <t>06/28/2018 09:49 AM EDT</t>
  </si>
  <si>
    <t>Dyer</t>
  </si>
  <si>
    <t>Jeff</t>
  </si>
  <si>
    <t>jdyer@careersourceescarosa.com</t>
  </si>
  <si>
    <t>06/20/2018 03:17 AM EDT</t>
  </si>
  <si>
    <t>Elmore</t>
  </si>
  <si>
    <t>Peg</t>
  </si>
  <si>
    <t>pelmore@careersourcesouthwestflorida.com</t>
  </si>
  <si>
    <t>06/15/2018 11:24 AM EDT</t>
  </si>
  <si>
    <t>Fabian</t>
  </si>
  <si>
    <t>Gail</t>
  </si>
  <si>
    <t>gfabian@careersourcepbc.com</t>
  </si>
  <si>
    <t>06/18/2018 08:25 AM EDT</t>
  </si>
  <si>
    <t>06/28/2018 10:02 AM EDT</t>
  </si>
  <si>
    <t>Gause</t>
  </si>
  <si>
    <t>bgause@careersourcepascohernando.com</t>
  </si>
  <si>
    <t>06/27/2018 09:33 AM EDT</t>
  </si>
  <si>
    <t>jgerman@gcwb.org</t>
  </si>
  <si>
    <t>06/15/2018 09:47 AM EDT</t>
  </si>
  <si>
    <t>Gilbert</t>
  </si>
  <si>
    <t>David</t>
  </si>
  <si>
    <t>David.Gilbert02@careersourcesfl.com</t>
  </si>
  <si>
    <t>06/15/2018 10:00 AM EDT</t>
  </si>
  <si>
    <t>Gonzalez</t>
  </si>
  <si>
    <t>Frances</t>
  </si>
  <si>
    <t>Frances.Gonzalez@careersourcesfl.com</t>
  </si>
  <si>
    <t>06/15/2018 10:01 AM EDT</t>
  </si>
  <si>
    <t>Graham</t>
  </si>
  <si>
    <t>Tomara</t>
  </si>
  <si>
    <t>tomara.graham@careersourcesfl.com</t>
  </si>
  <si>
    <t>06/15/2018 09:52 AM EDT</t>
  </si>
  <si>
    <t>Grant</t>
  </si>
  <si>
    <t>Adriane</t>
  </si>
  <si>
    <t>agrant@careersourceflorida.com</t>
  </si>
  <si>
    <t>06/28/2018 09:24 AM EDT</t>
  </si>
  <si>
    <t>Green</t>
  </si>
  <si>
    <t>Courtney</t>
  </si>
  <si>
    <t>greenc@southflorida.edu</t>
  </si>
  <si>
    <t>06/16/2018 04:40 AM EDT</t>
  </si>
  <si>
    <t>Hamm</t>
  </si>
  <si>
    <t>Bethany</t>
  </si>
  <si>
    <t>bhamm@careersourcepascohernando.com</t>
  </si>
  <si>
    <t>06/27/2018 03:51 PM EDT</t>
  </si>
  <si>
    <t>Hartzog</t>
  </si>
  <si>
    <t>Yanie</t>
  </si>
  <si>
    <t>khartzog@careersourcebroward.com</t>
  </si>
  <si>
    <t>06/15/2018 11:10 AM EDT</t>
  </si>
  <si>
    <t>06/15/2018 08:03 AM EDT</t>
  </si>
  <si>
    <t>Hicks</t>
  </si>
  <si>
    <t>Reynold</t>
  </si>
  <si>
    <t>rhicks@careersourcebroward.com</t>
  </si>
  <si>
    <t>06/15/2018 09:40 AM EDT</t>
  </si>
  <si>
    <t>Tandria</t>
  </si>
  <si>
    <t>tandria.james@careersourcecapitalregion.com</t>
  </si>
  <si>
    <t>06/15/2018 09:07 AM EDT</t>
  </si>
  <si>
    <t>06/27/2018 09:28 AM EDT</t>
  </si>
  <si>
    <t>Kossak</t>
  </si>
  <si>
    <t>Kasia</t>
  </si>
  <si>
    <t>kkossak@careersourcebroward.com</t>
  </si>
  <si>
    <t>06/15/2018 12:23 PM EDT</t>
  </si>
  <si>
    <t>Kuen</t>
  </si>
  <si>
    <t>Shannon</t>
  </si>
  <si>
    <t>skuen@careersourceheartland.com</t>
  </si>
  <si>
    <t>06/26/2018 10:53 AM EDT</t>
  </si>
  <si>
    <t>Leger</t>
  </si>
  <si>
    <t>Rebekah</t>
  </si>
  <si>
    <t>rebekah@policyandresearch.com</t>
  </si>
  <si>
    <t>06/15/2018 12:06 PM EDT</t>
  </si>
  <si>
    <t>Liem</t>
  </si>
  <si>
    <t>Test</t>
  </si>
  <si>
    <t>Eliem3953@gmail.com</t>
  </si>
  <si>
    <t>06/28/2018 09:31 AM EDT</t>
  </si>
  <si>
    <t>McCall</t>
  </si>
  <si>
    <t>Dehryl</t>
  </si>
  <si>
    <t>dmccall@careersourceflorida.com</t>
  </si>
  <si>
    <t>06/15/2018 09:42 AM EDT</t>
  </si>
  <si>
    <t>McGrew</t>
  </si>
  <si>
    <t>Dan</t>
  </si>
  <si>
    <t>dan.mcgrew@careersourcecapitalregion.com</t>
  </si>
  <si>
    <t>06/15/2018 08:42 AM EDT</t>
  </si>
  <si>
    <t>Mendoza</t>
  </si>
  <si>
    <t>Anna</t>
  </si>
  <si>
    <t>almendoza@careersourceflcrown.com</t>
  </si>
  <si>
    <t>06/15/2018 08:54 AM EDT</t>
  </si>
  <si>
    <t>06/28/2018 10:03 AM EDT</t>
  </si>
  <si>
    <t>Mincy</t>
  </si>
  <si>
    <t>barbara.mincy@careersourcepolk.com</t>
  </si>
  <si>
    <t>06/27/2018 04:00 PM EDT</t>
  </si>
  <si>
    <t>mmontgomery@fmsworks.com</t>
  </si>
  <si>
    <t>06/15/2018 01:01 PM EDT</t>
  </si>
  <si>
    <t>Morris</t>
  </si>
  <si>
    <t>Lauren</t>
  </si>
  <si>
    <t>lauren.morris@careersourcechipola.com</t>
  </si>
  <si>
    <t>06/25/2018 03:44 PM EDT</t>
  </si>
  <si>
    <t>Mullins</t>
  </si>
  <si>
    <t>Marcie</t>
  </si>
  <si>
    <t>marcia.mullins@deo.myflorida.com</t>
  </si>
  <si>
    <t>06/15/2018 09:10 AM EDT</t>
  </si>
  <si>
    <t>Osborne</t>
  </si>
  <si>
    <t>Tiffany</t>
  </si>
  <si>
    <t>tosborne@careersourceflorida.com</t>
  </si>
  <si>
    <t>Palmer Smith</t>
  </si>
  <si>
    <t>06/18/2018 01:31 PM EDT</t>
  </si>
  <si>
    <t>Perrin</t>
  </si>
  <si>
    <t>Yian</t>
  </si>
  <si>
    <t>Yian.Perrin@careersourcesfl.com</t>
  </si>
  <si>
    <t>06/27/2018 09:35 AM EDT</t>
  </si>
  <si>
    <t>Phinney</t>
  </si>
  <si>
    <t>Candace</t>
  </si>
  <si>
    <t>cphinney@fmsworks.com</t>
  </si>
  <si>
    <t>06/15/2018 08:56 AM EDT</t>
  </si>
  <si>
    <t>Reddick</t>
  </si>
  <si>
    <t>Billy</t>
  </si>
  <si>
    <t>billy.reddick@careersourcecapitalregion.com</t>
  </si>
  <si>
    <t>06/18/2018 08:52 AM EDT</t>
  </si>
  <si>
    <t>Rehberg</t>
  </si>
  <si>
    <t>Sheryl</t>
  </si>
  <si>
    <t>srehberg@careersourceescarosa.com</t>
  </si>
  <si>
    <t>06/15/2018 04:17 PM EDT</t>
  </si>
  <si>
    <t>Research Coast</t>
  </si>
  <si>
    <t>CareerSource</t>
  </si>
  <si>
    <t>jdubey@careersourcerc.com</t>
  </si>
  <si>
    <t>06/15/2018 11:13 AM EDT</t>
  </si>
  <si>
    <t>Roberts</t>
  </si>
  <si>
    <t>Dacia</t>
  </si>
  <si>
    <t>dacia.roberts@deo.myflorida.com</t>
  </si>
  <si>
    <t>06/15/2018 08:19 AM EDT</t>
  </si>
  <si>
    <t>Schmerbeck</t>
  </si>
  <si>
    <t>Aaron</t>
  </si>
  <si>
    <t>aschmerbeck@careersourceflorida.com</t>
  </si>
  <si>
    <t>06/28/2018 08:40 AM EDT</t>
  </si>
  <si>
    <t>06/27/2018 01:31 PM EDT</t>
  </si>
  <si>
    <t>Donald</t>
  </si>
  <si>
    <t>06/15/2018 04:06 PM EDT</t>
  </si>
  <si>
    <t>06/15/2018 08:53 AM EDT</t>
  </si>
  <si>
    <t>Slade</t>
  </si>
  <si>
    <t>Teresa</t>
  </si>
  <si>
    <t>teresa.slade@careersourcecapitalregion.com</t>
  </si>
  <si>
    <t>06/15/2018 11:21 AM EDT</t>
  </si>
  <si>
    <t>Slotter</t>
  </si>
  <si>
    <t>Stephen</t>
  </si>
  <si>
    <t>stephen.slotter@deo.myflorida.com</t>
  </si>
  <si>
    <t>06/27/2018 09:29 AM EDT</t>
  </si>
  <si>
    <t>Smith</t>
  </si>
  <si>
    <t>Eshia</t>
  </si>
  <si>
    <t>eshia.smith@careersourcepolk.com</t>
  </si>
  <si>
    <t>06/27/2018 03:43 PM EDT</t>
  </si>
  <si>
    <t>Robert.Smith2@careersourcesfl.com</t>
  </si>
  <si>
    <t>Soileau</t>
  </si>
  <si>
    <t>Heather</t>
  </si>
  <si>
    <t>heather.soileau@careersourcecapitalregion.com</t>
  </si>
  <si>
    <t>06/15/2018 09:23 AM EDT</t>
  </si>
  <si>
    <t>Taylor</t>
  </si>
  <si>
    <t>Brandy</t>
  </si>
  <si>
    <t>btaylor@careersourcepascohernando.com</t>
  </si>
  <si>
    <t>06/27/2018 09:31 AM EDT</t>
  </si>
  <si>
    <t>Tofini</t>
  </si>
  <si>
    <t>Tina</t>
  </si>
  <si>
    <t>ttofini@careersourcesouthwestflorida.com</t>
  </si>
  <si>
    <t>06/15/2018 12:04 PM EDT</t>
  </si>
  <si>
    <t>Triplett</t>
  </si>
  <si>
    <t>yolanda.triplett@deo.myflorida.com</t>
  </si>
  <si>
    <t>06/15/2018 01:57 PM EDT</t>
  </si>
  <si>
    <t>Vacca</t>
  </si>
  <si>
    <t>diane.vacca@deo.myflorida.com</t>
  </si>
  <si>
    <t>06/27/2018 10:28 AM EDT</t>
  </si>
  <si>
    <t>Vanderneck</t>
  </si>
  <si>
    <t>Ben</t>
  </si>
  <si>
    <t>bvanderneck@careersourcesc.com</t>
  </si>
  <si>
    <t>06/15/2018 10:42 AM EDT</t>
  </si>
  <si>
    <t>06/15/2018 08:16 AM EDT</t>
  </si>
  <si>
    <t>White</t>
  </si>
  <si>
    <t>Lenora</t>
  </si>
  <si>
    <t>lwhite@careersourceheartland.com</t>
  </si>
  <si>
    <t>06/15/2018 09:41 AM EDT</t>
  </si>
  <si>
    <t>06/25/2018 03:17 PM EDT</t>
  </si>
  <si>
    <t>sedrah.brooks@careersourcecapitalregion.com</t>
  </si>
  <si>
    <t>06/19/2018 08:50 AM EDT</t>
  </si>
  <si>
    <t>luz.heredia@careersourcepolk.com</t>
  </si>
  <si>
    <t>shunter@careersourceheartland.com</t>
  </si>
  <si>
    <t>06/15/2018 11:17 AM EDT</t>
  </si>
  <si>
    <t>robin.watson@careersourcecapitalregion.com</t>
  </si>
  <si>
    <t>06/15/2018 08:52 AM EDT</t>
  </si>
  <si>
    <t>Axsom</t>
  </si>
  <si>
    <t>Francine</t>
  </si>
  <si>
    <t>faxsom@careersourcebroward.com</t>
  </si>
  <si>
    <t>06/18/2018 08:11 AM EDT</t>
  </si>
  <si>
    <t>Brown</t>
  </si>
  <si>
    <t>Charlotte</t>
  </si>
  <si>
    <t>charlotte.brown@careersourcecapitalregion.com</t>
  </si>
  <si>
    <t>06/18/2018 02:32 PM EDT</t>
  </si>
  <si>
    <t>Deborah</t>
  </si>
  <si>
    <t>06/15/2018 08:50 AM EDT</t>
  </si>
  <si>
    <t>Dixon</t>
  </si>
  <si>
    <t>Debra</t>
  </si>
  <si>
    <t>debra.dixon@careersourcecapitalregion.com</t>
  </si>
  <si>
    <t>06/20/2018 01:39 PM EDT</t>
  </si>
  <si>
    <t>Griffin</t>
  </si>
  <si>
    <t>Kenny</t>
  </si>
  <si>
    <t>kenny.griffin@careersourcechipola.com</t>
  </si>
  <si>
    <t>06/25/2018 03:45 PM EDT</t>
  </si>
  <si>
    <t>06/15/2018 08:55 AM EDT</t>
  </si>
  <si>
    <t>Hirsch</t>
  </si>
  <si>
    <t>brian.hirsch@vr.fldoe.org</t>
  </si>
  <si>
    <t>06/18/2018 01:06 PM EDT</t>
  </si>
  <si>
    <t>Howell</t>
  </si>
  <si>
    <t>charlie</t>
  </si>
  <si>
    <t>charliehowell@careersourcefv.com</t>
  </si>
  <si>
    <t>06/15/2018 10:13 AM EDT</t>
  </si>
  <si>
    <t>Johns</t>
  </si>
  <si>
    <t>Zachary</t>
  </si>
  <si>
    <t>zjohns@careersourceheartland.com</t>
  </si>
  <si>
    <t>06/15/2018 03:33 PM EDT</t>
  </si>
  <si>
    <t>Lampon</t>
  </si>
  <si>
    <t>brenda.lampon@vr.fldoe.org</t>
  </si>
  <si>
    <t>06/15/2018 09:44 AM EDT</t>
  </si>
  <si>
    <t>06/15/2018 10:11 AM EDT</t>
  </si>
  <si>
    <t>O'connor</t>
  </si>
  <si>
    <t>heather.oconnor@careersourcecapitalregion.com</t>
  </si>
  <si>
    <t>06/20/2018 02:49 PM EDT</t>
  </si>
  <si>
    <t>One</t>
  </si>
  <si>
    <t>Region</t>
  </si>
  <si>
    <t>dwalker-bailes@careersourceescarosa.com</t>
  </si>
  <si>
    <t>06/15/2018 04:19 PM EDT</t>
  </si>
  <si>
    <t>Rarus</t>
  </si>
  <si>
    <t>barbarararus@gmail.com</t>
  </si>
  <si>
    <t>06/19/2018 08:14 AM EDT</t>
  </si>
  <si>
    <t>Rebottini</t>
  </si>
  <si>
    <t>Melanie</t>
  </si>
  <si>
    <t>mrebottini@careersourcepbc.com</t>
  </si>
  <si>
    <t>06/18/2018 08:06 AM EDT</t>
  </si>
  <si>
    <t>Richardson</t>
  </si>
  <si>
    <t>Anita</t>
  </si>
  <si>
    <t>anita.richardson@deo.myflorida.com</t>
  </si>
  <si>
    <t>06/19/2018 11:45 AM EDT</t>
  </si>
  <si>
    <t>06/15/2018 08:07 AM EDT</t>
  </si>
  <si>
    <t>Sowers</t>
  </si>
  <si>
    <t>Christina</t>
  </si>
  <si>
    <t>csowers@careersourcepascohernando.com</t>
  </si>
  <si>
    <t>06/27/2018 09:32 AM EDT</t>
  </si>
  <si>
    <t>Terbrueggen</t>
  </si>
  <si>
    <t>Melissa</t>
  </si>
  <si>
    <t>mterbrueggen@careersourcenefl.com</t>
  </si>
  <si>
    <t>06/18/2018 02:07 PM EDT</t>
  </si>
  <si>
    <t>Todd</t>
  </si>
  <si>
    <t>Belinda</t>
  </si>
  <si>
    <t>BTodd@escarosa.org</t>
  </si>
  <si>
    <t>06/18/2018 02:19 PM EDT</t>
  </si>
  <si>
    <t>Wells</t>
  </si>
  <si>
    <t>Karen</t>
  </si>
  <si>
    <t>karen.wells@careersourcecapitalregion.com</t>
  </si>
  <si>
    <t>06/15/2018 09:13 AM EDT</t>
  </si>
  <si>
    <t>Wood</t>
  </si>
  <si>
    <t>Debby</t>
  </si>
  <si>
    <t>debby.wood@careersourcechipola.com</t>
  </si>
  <si>
    <t>06/25/2018 03:43 PM EDT</t>
  </si>
  <si>
    <t>kathy.suttles@careersourcepolk.com</t>
  </si>
  <si>
    <t>06/15/2018 08:20 AM EDT</t>
  </si>
  <si>
    <t>GoToWebinar Attendance Report</t>
  </si>
  <si>
    <t>343-186-171</t>
  </si>
  <si>
    <t>1 hour 35 minutes</t>
  </si>
  <si>
    <t>Alveshere</t>
  </si>
  <si>
    <t>donald.alveshere@vr.fldoe.org</t>
  </si>
  <si>
    <t>10/16/2018 03:37 PM EDT</t>
  </si>
  <si>
    <t>Arauco</t>
  </si>
  <si>
    <t>Jhyna</t>
  </si>
  <si>
    <t>jhyna.arauco@careersourcesfl.com</t>
  </si>
  <si>
    <t>11/01/2018 10:10 AM EDT</t>
  </si>
  <si>
    <t>Armetta</t>
  </si>
  <si>
    <t>Amanda</t>
  </si>
  <si>
    <t>amanda.armetta@vr.fldoe.org</t>
  </si>
  <si>
    <t>10/16/2018 02:34 PM EDT</t>
  </si>
  <si>
    <t>10/17/2018 09:11 AM EDT</t>
  </si>
  <si>
    <t>Barber</t>
  </si>
  <si>
    <t>Riana</t>
  </si>
  <si>
    <t>r.barber@careersourcepascohernando.com</t>
  </si>
  <si>
    <t>10/16/2018 03:38 PM EDT</t>
  </si>
  <si>
    <t>10/17/2018 08:12 AM EDT</t>
  </si>
  <si>
    <t>Benson</t>
  </si>
  <si>
    <t>Marisa</t>
  </si>
  <si>
    <t>mbenson@careersourcecf.com</t>
  </si>
  <si>
    <t>10/30/2018 10:23 AM EDT</t>
  </si>
  <si>
    <t>10/16/2018 02:16 PM EDT</t>
  </si>
  <si>
    <t>Burke</t>
  </si>
  <si>
    <t>sburke@careersourcecf.com</t>
  </si>
  <si>
    <t>10/29/2018 04:14 PM EDT</t>
  </si>
  <si>
    <t>10/16/2018 04:06 PM EDT</t>
  </si>
  <si>
    <t>Coulombe</t>
  </si>
  <si>
    <t>Marc</t>
  </si>
  <si>
    <t>mcoulombe@careersourceheartland.com</t>
  </si>
  <si>
    <t>10/16/2018 02:44 PM EDT</t>
  </si>
  <si>
    <t>Cowan</t>
  </si>
  <si>
    <t>Terry</t>
  </si>
  <si>
    <t>tcowan@careersourceow.com</t>
  </si>
  <si>
    <t>10/25/2018 12:36 PM EDT</t>
  </si>
  <si>
    <t>Dattolo</t>
  </si>
  <si>
    <t>Julia</t>
  </si>
  <si>
    <t>jdattolo@careersourcepbc.com</t>
  </si>
  <si>
    <t>10/17/2018 01:10 PM EDT</t>
  </si>
  <si>
    <t>Davidyock</t>
  </si>
  <si>
    <t>Carol</t>
  </si>
  <si>
    <t>cdavidyock@careersourceclm.com</t>
  </si>
  <si>
    <t>10/31/2018 02:46 PM EDT</t>
  </si>
  <si>
    <t>kathy.davis@vr.fldoe.org</t>
  </si>
  <si>
    <t>10/16/2018 02:41 PM EDT</t>
  </si>
  <si>
    <t>Dhamsania</t>
  </si>
  <si>
    <t>Gaurav</t>
  </si>
  <si>
    <t>gdhamsania@careersourcesc.com</t>
  </si>
  <si>
    <t>10/17/2018 12:31 PM EDT</t>
  </si>
  <si>
    <t>10/16/2018 02:13 PM EDT</t>
  </si>
  <si>
    <t>10/16/2018 02:17 PM EDT</t>
  </si>
  <si>
    <t>Dunn</t>
  </si>
  <si>
    <t>Judith</t>
  </si>
  <si>
    <t>jdunn@careersourcdepbc.com</t>
  </si>
  <si>
    <t>10/31/2018 03:22 PM EDT</t>
  </si>
  <si>
    <t>jdyer@careersoruceescarosa.com</t>
  </si>
  <si>
    <t>10/18/2018 08:28 AM EDT</t>
  </si>
  <si>
    <t>10/16/2018 02:24 PM EDT</t>
  </si>
  <si>
    <t>10/16/2018 02:53 PM EDT</t>
  </si>
  <si>
    <t>Gagliano</t>
  </si>
  <si>
    <t>agagliano@careersourcesc.com</t>
  </si>
  <si>
    <t>10/17/2018 10:27 AM EDT</t>
  </si>
  <si>
    <t>david.gilbert02@careersourcesfl.com</t>
  </si>
  <si>
    <t>10/17/2018 09:38 AM EDT</t>
  </si>
  <si>
    <t>11/01/2018 10:01 AM EDT</t>
  </si>
  <si>
    <t>Habity</t>
  </si>
  <si>
    <t>Karima</t>
  </si>
  <si>
    <t>khabity@careersourcesc.com</t>
  </si>
  <si>
    <t>10/17/2018 12:08 PM EDT</t>
  </si>
  <si>
    <t>10/16/2018 02:29 PM EDT</t>
  </si>
  <si>
    <t>10/31/2018 02:53 PM EDT</t>
  </si>
  <si>
    <t>reynold</t>
  </si>
  <si>
    <t>11/01/2018 10:31 AM EDT</t>
  </si>
  <si>
    <t>10/25/2018 12:21 PM EDT</t>
  </si>
  <si>
    <t>Junor</t>
  </si>
  <si>
    <t>Savika</t>
  </si>
  <si>
    <t>Savika.Junor@vr.fldoe.org</t>
  </si>
  <si>
    <t>10/23/2018 03:02 PM EDT</t>
  </si>
  <si>
    <t>Kavehersi</t>
  </si>
  <si>
    <t>Cheri</t>
  </si>
  <si>
    <t>cheri.kavehersi@careersourcesfl.com</t>
  </si>
  <si>
    <t>10/16/2018 03:02 PM EDT</t>
  </si>
  <si>
    <t>10/16/2018 02:11 PM EDT</t>
  </si>
  <si>
    <t>10/24/2018 09:21 AM EDT</t>
  </si>
  <si>
    <t>Lamar</t>
  </si>
  <si>
    <t>Nicole</t>
  </si>
  <si>
    <t>nicole.lamar@vr.fldoe.org</t>
  </si>
  <si>
    <t>10/16/2018 03:00 PM EDT</t>
  </si>
  <si>
    <t>Lee</t>
  </si>
  <si>
    <t>jeffrey.lee@vr.fldoe.org</t>
  </si>
  <si>
    <t>11/01/2018 09:53 AM EDT</t>
  </si>
  <si>
    <t>10/31/2018 03:10 PM EDT</t>
  </si>
  <si>
    <t>McCrimmon</t>
  </si>
  <si>
    <t>scott.mccrimmon@vr.fldoe.org</t>
  </si>
  <si>
    <t>10/17/2018 11:06 AM EDT</t>
  </si>
  <si>
    <t>Jim</t>
  </si>
  <si>
    <t>Jim.mcshane@careersourcecapitalregion.com</t>
  </si>
  <si>
    <t>11/01/2018 08:01 AM EDT</t>
  </si>
  <si>
    <t>10/19/2018 11:43 AM EDT</t>
  </si>
  <si>
    <t>Mims</t>
  </si>
  <si>
    <t>cmims@careersourceflorida.com</t>
  </si>
  <si>
    <t>11/01/2018 09:52 AM EDT</t>
  </si>
  <si>
    <t>Moura</t>
  </si>
  <si>
    <t>Raquel</t>
  </si>
  <si>
    <t>raquel.moura@vr.fldoe.org</t>
  </si>
  <si>
    <t>11/01/2018 09:44 AM EDT</t>
  </si>
  <si>
    <t>10/16/2018 02:56 PM EDT</t>
  </si>
  <si>
    <t>rpayne@careersourcepascohernando.com</t>
  </si>
  <si>
    <t>10/16/2018 02:46 PM EDT</t>
  </si>
  <si>
    <t>Passarini</t>
  </si>
  <si>
    <t>Ernesto</t>
  </si>
  <si>
    <t>epassarini@careersourcepbc.com</t>
  </si>
  <si>
    <t>10/17/2018 07:25 AM EDT</t>
  </si>
  <si>
    <t>10/31/2018 03:13 PM EDT</t>
  </si>
  <si>
    <t>Perchard</t>
  </si>
  <si>
    <t>Mike</t>
  </si>
  <si>
    <t>mperchard@careersourcepascohernando.com</t>
  </si>
  <si>
    <t>10/17/2018 08:56 AM EDT</t>
  </si>
  <si>
    <t>10/23/2018 06:16 PM EDT</t>
  </si>
  <si>
    <t>Pesonen</t>
  </si>
  <si>
    <t>Vicki</t>
  </si>
  <si>
    <t>vpesonen@careersourcecf.com</t>
  </si>
  <si>
    <t>cphinney@pcgus.com</t>
  </si>
  <si>
    <t>10/31/2018 03:17 PM EDT</t>
  </si>
  <si>
    <t>10/23/2018 12:48 PM EDT</t>
  </si>
  <si>
    <t>Reza</t>
  </si>
  <si>
    <t>mreza@careersourcepascohernando.com</t>
  </si>
  <si>
    <t>11/01/2018 10:37 AM EDT</t>
  </si>
  <si>
    <t>Roeber</t>
  </si>
  <si>
    <t>aroeber@careersourceescarosa.com</t>
  </si>
  <si>
    <t>10/18/2018 08:34 AM EDT</t>
  </si>
  <si>
    <t>Rouge</t>
  </si>
  <si>
    <t>Kathleen</t>
  </si>
  <si>
    <t>krouge@careersourcepascohernando.com</t>
  </si>
  <si>
    <t>10/16/2018 02:30 PM EDT</t>
  </si>
  <si>
    <t>Russ</t>
  </si>
  <si>
    <t>Kenneth</t>
  </si>
  <si>
    <t>kruss@careersourcepascohernando.com</t>
  </si>
  <si>
    <t>11/01/2018 09:13 AM EDT</t>
  </si>
  <si>
    <t>10/16/2018 05:32 PM EDT</t>
  </si>
  <si>
    <t>10/16/2018 02:18 PM EDT</t>
  </si>
  <si>
    <t>Bonni</t>
  </si>
  <si>
    <t>bsmith@careersourcebroward.com</t>
  </si>
  <si>
    <t>11/01/2018 09:51 AM EDT</t>
  </si>
  <si>
    <t>Snyder</t>
  </si>
  <si>
    <t>dsnyder@careersourceheartland.com</t>
  </si>
  <si>
    <t>10/16/2018 02:27 PM EDT</t>
  </si>
  <si>
    <t>10/17/2018 08:08 AM EDT</t>
  </si>
  <si>
    <t>Stayer</t>
  </si>
  <si>
    <t>Bruce</t>
  </si>
  <si>
    <t>bstayer@careersourceheartland.com</t>
  </si>
  <si>
    <t>10/17/2018 08:16 AM EDT</t>
  </si>
  <si>
    <t>10/16/2018 02:37 PM EDT</t>
  </si>
  <si>
    <t>rtoolsie@careersourcecf.com</t>
  </si>
  <si>
    <t>10/17/2018 09:00 AM EDT</t>
  </si>
  <si>
    <t>Van Bibber</t>
  </si>
  <si>
    <t>Suzanne</t>
  </si>
  <si>
    <t>svanbibber@careersourcecf.com</t>
  </si>
  <si>
    <t>10/29/2018 02:27 PM EDT</t>
  </si>
  <si>
    <t>10/17/2018 08:32 AM EDT</t>
  </si>
  <si>
    <t>Williams</t>
  </si>
  <si>
    <t>awilliams@careersourcepascohernando.com</t>
  </si>
  <si>
    <t>10/16/2018 04:05 PM EDT</t>
  </si>
  <si>
    <t>Wilson</t>
  </si>
  <si>
    <t>Monique</t>
  </si>
  <si>
    <t>mwilson@careersourcebroward.com</t>
  </si>
  <si>
    <t>11/01/2018 09:56 AM EDT</t>
  </si>
  <si>
    <t>10/16/2018 04:20 PM EDT</t>
  </si>
  <si>
    <t>Yahn</t>
  </si>
  <si>
    <t>Cynthia</t>
  </si>
  <si>
    <t>cyahn@careersourcepascohernando.com</t>
  </si>
  <si>
    <t>10/16/2018 04:15 PM EDT</t>
  </si>
  <si>
    <t>scox@careersourcecf.com</t>
  </si>
  <si>
    <t>11/01/2018 10:32 AM EDT</t>
  </si>
  <si>
    <t>mrios@careersourcepbc.com</t>
  </si>
  <si>
    <t>10/18/2018 09:01 AM EDT</t>
  </si>
  <si>
    <t>nstevens@careersourcepascohernando.com</t>
  </si>
  <si>
    <t>11/01/2018 10:28 AM EDT</t>
  </si>
  <si>
    <t>Andrews</t>
  </si>
  <si>
    <t>Danita</t>
  </si>
  <si>
    <t>dandrews@floridawesteda.com</t>
  </si>
  <si>
    <t>Ash</t>
  </si>
  <si>
    <t>Tony</t>
  </si>
  <si>
    <t>tash@careersourcebroward.com</t>
  </si>
  <si>
    <t>10/31/2018 03:08 PM EDT</t>
  </si>
  <si>
    <t>Bailes</t>
  </si>
  <si>
    <t>10/16/2018 02:15 PM EDT</t>
  </si>
  <si>
    <t>Bernard</t>
  </si>
  <si>
    <t>jayne.bernard@careersourcenorthflorida.com</t>
  </si>
  <si>
    <t>10/17/2018 08:18 AM EDT</t>
  </si>
  <si>
    <t>Bologna</t>
  </si>
  <si>
    <t>Aleks</t>
  </si>
  <si>
    <t>aleksander.bologna@vr.fldoe.org</t>
  </si>
  <si>
    <t>10/17/2018 01:06 PM EDT</t>
  </si>
  <si>
    <t>10/31/2018 04:03 PM EDT</t>
  </si>
  <si>
    <t>10/16/2018 02:12 PM EDT</t>
  </si>
  <si>
    <t>10/17/2018 07:42 AM EDT</t>
  </si>
  <si>
    <t>Cruz</t>
  </si>
  <si>
    <t>De Ann</t>
  </si>
  <si>
    <t>deann.cruz@careersourcenorthflorida.com</t>
  </si>
  <si>
    <t>10/18/2018 08:39 AM EDT</t>
  </si>
  <si>
    <t>10/17/2018 11:47 AM EDT</t>
  </si>
  <si>
    <t>Druding</t>
  </si>
  <si>
    <t>Jason</t>
  </si>
  <si>
    <t>jdruding@careersourcepinellas.com</t>
  </si>
  <si>
    <t>10/16/2018 02:14 PM EDT</t>
  </si>
  <si>
    <t>10/24/2018 09:36 AM EDT</t>
  </si>
  <si>
    <t>10/22/2018 08:50 AM EDT</t>
  </si>
  <si>
    <t>Goebel</t>
  </si>
  <si>
    <t>cgoebel@careersourcepascohernando.com</t>
  </si>
  <si>
    <t>10/16/2018 03:03 PM EDT</t>
  </si>
  <si>
    <t>10/17/2018 08:27 AM EDT</t>
  </si>
  <si>
    <t>Gray-Van Driel</t>
  </si>
  <si>
    <t>Lana</t>
  </si>
  <si>
    <t>lgray-vandriel@careersourcepbc.com</t>
  </si>
  <si>
    <t>10/17/2018 08:07 AM EDT</t>
  </si>
  <si>
    <t>ygreen@careersourcecf.com</t>
  </si>
  <si>
    <t>Griner</t>
  </si>
  <si>
    <t>pgriner@careersourcenefl.com</t>
  </si>
  <si>
    <t>10/29/2018 09:17 AM EDT</t>
  </si>
  <si>
    <t>Harley</t>
  </si>
  <si>
    <t>Sandra</t>
  </si>
  <si>
    <t>sharley@careersourcebroward.com</t>
  </si>
  <si>
    <t>11/01/2018 08:31 AM EDT</t>
  </si>
  <si>
    <t>Kertavage</t>
  </si>
  <si>
    <t>Bernice</t>
  </si>
  <si>
    <t>bkertavage@sfwdb.or</t>
  </si>
  <si>
    <t>10/18/2018 10:45 AM EDT</t>
  </si>
  <si>
    <t>Kiser</t>
  </si>
  <si>
    <t>Michael</t>
  </si>
  <si>
    <t>michael.kiser@vr.fldoe.org</t>
  </si>
  <si>
    <t>10/17/2018 08:28 AM EDT</t>
  </si>
  <si>
    <t>Leysath</t>
  </si>
  <si>
    <t>Gabriela</t>
  </si>
  <si>
    <t>gleysath@careersourceow.com</t>
  </si>
  <si>
    <t>10/26/2018 04:46 PM EDT</t>
  </si>
  <si>
    <t>Liebau</t>
  </si>
  <si>
    <t>Jesse</t>
  </si>
  <si>
    <t>liebauj@careersourcetampabay.com</t>
  </si>
  <si>
    <t>10/17/2018 09:26 AM EDT</t>
  </si>
  <si>
    <t>McGee</t>
  </si>
  <si>
    <t>jessemcgee@careersourcefv.com</t>
  </si>
  <si>
    <t>10/24/2018 12:36 PM EDT</t>
  </si>
  <si>
    <t>McKinzie</t>
  </si>
  <si>
    <t>Cheryl</t>
  </si>
  <si>
    <t>CMcKinzie@careersourcecf.com</t>
  </si>
  <si>
    <t>10/16/2018 02:28 PM EDT</t>
  </si>
  <si>
    <t>Michels</t>
  </si>
  <si>
    <t>Jeffrey</t>
  </si>
  <si>
    <t>Jeffrey.Michels@vr.fldoe.org</t>
  </si>
  <si>
    <t>10/16/2018 08:00 PM EDT</t>
  </si>
  <si>
    <t>Miller</t>
  </si>
  <si>
    <t>Curt</t>
  </si>
  <si>
    <t>Curtis.Miller@vr.flDoe.org</t>
  </si>
  <si>
    <t>Christa</t>
  </si>
  <si>
    <t>Christa.Nelson@deo.myflorida.com</t>
  </si>
  <si>
    <t>10/18/2018 08:45 AM EDT</t>
  </si>
  <si>
    <t>Garry</t>
  </si>
  <si>
    <t>gnelson@careersourceescarosa.com</t>
  </si>
  <si>
    <t>10/18/2018 08:40 AM EDT</t>
  </si>
  <si>
    <t>O'Boyle</t>
  </si>
  <si>
    <t>Margaret</t>
  </si>
  <si>
    <t>mo'boyle@careersourcecf.com</t>
  </si>
  <si>
    <t>10/17/2018 08:04 AM EDT</t>
  </si>
  <si>
    <t>Oldham-Wesley</t>
  </si>
  <si>
    <t>Arlalia</t>
  </si>
  <si>
    <t>Arlalia.Oldham-Wesley@CareerSourcePolk.com</t>
  </si>
  <si>
    <t>vpesonon@careersourcecf.com</t>
  </si>
  <si>
    <t>10/16/2018 07:06 PM EDT</t>
  </si>
  <si>
    <t>Servais</t>
  </si>
  <si>
    <t>heather.servais@vr.fldoe.org</t>
  </si>
  <si>
    <t>10/16/2018 02:33 PM EDT</t>
  </si>
  <si>
    <t>10/18/2018 09:41 AM EDT</t>
  </si>
  <si>
    <t>St. Germain</t>
  </si>
  <si>
    <t>Desiree</t>
  </si>
  <si>
    <t>dstgermain@careersourcepascohernando.com</t>
  </si>
  <si>
    <t>10/16/2018 04:17 PM EDT</t>
  </si>
  <si>
    <t>Trotman-Diaz</t>
  </si>
  <si>
    <t>Adlih</t>
  </si>
  <si>
    <t>atrotman-diaz@careersourcecf.com</t>
  </si>
  <si>
    <t>10/17/2018 12:35 PM EDT</t>
  </si>
  <si>
    <t>Watson</t>
  </si>
  <si>
    <t>10/31/2018 05:16 PM EDT</t>
  </si>
  <si>
    <t>Weitz Brown</t>
  </si>
  <si>
    <t>Fran</t>
  </si>
  <si>
    <t>fweitzbrown@careersourcepbc.com</t>
  </si>
  <si>
    <t>10/17/2018 08:26 AM EDT</t>
  </si>
  <si>
    <t>10/31/2018 02:51 PM EDT</t>
  </si>
  <si>
    <t>Westcarth-Russell</t>
  </si>
  <si>
    <t>Loma</t>
  </si>
  <si>
    <t>lwestcarth@careersourcepbc.com</t>
  </si>
  <si>
    <t>10/17/2018 08:03 AM EDT</t>
  </si>
  <si>
    <t>Emwetherington@careersourceflcrown.com</t>
  </si>
  <si>
    <t>Yates</t>
  </si>
  <si>
    <t>donald.yates@careersourcenortflorida.com</t>
  </si>
  <si>
    <t>10/17/2018 08:19 AM EDT</t>
  </si>
  <si>
    <t>Course 1: "Florida's Evolving Workforce Performance System - WIOA Overview"</t>
  </si>
  <si>
    <t>Course 3: "Measuring and Improving Performance for Business Services"</t>
  </si>
  <si>
    <t>1 hour, 30 minutes</t>
  </si>
  <si>
    <t>Location</t>
  </si>
  <si>
    <t>Date(s)</t>
  </si>
  <si>
    <t>Course 4: "Approaches for Aligning Strategy to Performance in Florida's Workforce System"</t>
  </si>
  <si>
    <t>In-Person Meeting Attendance Report</t>
  </si>
  <si>
    <t>Jan. 15-16</t>
  </si>
  <si>
    <t>Course 2: "Florida's Workforce Performance System: Measurement Deep Dive"</t>
  </si>
  <si>
    <t>Sept. 24-25</t>
  </si>
  <si>
    <t>Registered</t>
  </si>
  <si>
    <t>webinar</t>
  </si>
  <si>
    <t>in-person</t>
  </si>
  <si>
    <t>Course / Training</t>
  </si>
  <si>
    <t>Gina</t>
  </si>
  <si>
    <t>Ronokarijo</t>
  </si>
  <si>
    <t>Alfred</t>
  </si>
  <si>
    <t>Sherika</t>
  </si>
  <si>
    <t>Highman</t>
  </si>
  <si>
    <t>Stacy</t>
  </si>
  <si>
    <t>Wilde</t>
  </si>
  <si>
    <t>Adrienne</t>
  </si>
  <si>
    <t>Cecil</t>
  </si>
  <si>
    <t>Hepburn</t>
  </si>
  <si>
    <t>Lamboy</t>
  </si>
  <si>
    <t>Taahira</t>
  </si>
  <si>
    <t>Zaneta</t>
  </si>
  <si>
    <t>Dotts</t>
  </si>
  <si>
    <t>Erica</t>
  </si>
  <si>
    <t>Woods</t>
  </si>
  <si>
    <t>Shirley</t>
  </si>
  <si>
    <t>Caban-Tellez</t>
  </si>
  <si>
    <t>McNamara</t>
  </si>
  <si>
    <t>CareerSource Florida</t>
  </si>
  <si>
    <t>Lucia</t>
  </si>
  <si>
    <t>Valdivia-Sanchez</t>
  </si>
  <si>
    <t>Ted</t>
  </si>
  <si>
    <t>Ehrlichman</t>
  </si>
  <si>
    <t>Elisia</t>
  </si>
  <si>
    <t>Norton</t>
  </si>
  <si>
    <t>Juditte</t>
  </si>
  <si>
    <t>Dorcy</t>
  </si>
  <si>
    <t>Rick</t>
  </si>
  <si>
    <t>Beasley</t>
  </si>
  <si>
    <t>Gerald</t>
  </si>
  <si>
    <t>Sept. 24</t>
  </si>
  <si>
    <t>Sept. 25</t>
  </si>
  <si>
    <t>Jan. 15</t>
  </si>
  <si>
    <t>Jan. 16</t>
  </si>
  <si>
    <t>Roleson</t>
  </si>
  <si>
    <t>Terri</t>
  </si>
  <si>
    <t>Singleton</t>
  </si>
  <si>
    <t>Deleon</t>
  </si>
  <si>
    <t>Sharon</t>
  </si>
  <si>
    <t>Reynolds</t>
  </si>
  <si>
    <t>Brackney</t>
  </si>
  <si>
    <t>Valerie</t>
  </si>
  <si>
    <t>McLaughlin</t>
  </si>
  <si>
    <t>Sparrock</t>
  </si>
  <si>
    <t>Renee</t>
  </si>
  <si>
    <t>Joylette</t>
  </si>
  <si>
    <t>Stevens</t>
  </si>
  <si>
    <t>Ada</t>
  </si>
  <si>
    <t>Douma</t>
  </si>
  <si>
    <t>Victoria</t>
  </si>
  <si>
    <t>Langley Heller</t>
  </si>
  <si>
    <t>Tara</t>
  </si>
  <si>
    <t>Jefferies</t>
  </si>
  <si>
    <t>Kimberly</t>
  </si>
  <si>
    <t>Bonnette</t>
  </si>
  <si>
    <t>2018 Workforce Professional
Development Summit</t>
  </si>
  <si>
    <t>11/01/2018, 
9:27 AM EDT</t>
  </si>
  <si>
    <t>06/28/2018, 9:15 AM EDT</t>
  </si>
  <si>
    <t>Internal Compliance</t>
  </si>
  <si>
    <t>Quality Assurance Program Manager</t>
  </si>
  <si>
    <t>Learning liaison</t>
  </si>
  <si>
    <t>Sector Strategy Coordinator</t>
  </si>
  <si>
    <t>WIOA/SNAP Program Coordinator</t>
  </si>
  <si>
    <t>Business Training Monitor</t>
  </si>
  <si>
    <t>President/CEO</t>
  </si>
  <si>
    <t>Career Services Manager</t>
  </si>
  <si>
    <t>Deputy Director</t>
  </si>
  <si>
    <t>Statewide Employment Consultant</t>
  </si>
  <si>
    <t>Career Services Consultant</t>
  </si>
  <si>
    <t>Senior Placement Specialist</t>
  </si>
  <si>
    <t>Senior Career Consultant</t>
  </si>
  <si>
    <t>Director of Operations</t>
  </si>
  <si>
    <t>WIOA Quality Assurance Manager</t>
  </si>
  <si>
    <t>CareerSource Northeast Florida</t>
  </si>
  <si>
    <t>CareerSource Suncoast</t>
  </si>
  <si>
    <t>Career Coach</t>
  </si>
  <si>
    <t>Career Development Representative</t>
  </si>
  <si>
    <t>Farmworker Career Development Program</t>
  </si>
  <si>
    <t>Program Specialist IV</t>
  </si>
  <si>
    <t>Sr. Career Coach</t>
  </si>
  <si>
    <t>Program Coordinator</t>
  </si>
  <si>
    <t>Jodi</t>
  </si>
  <si>
    <t>Staffing Specialist</t>
  </si>
  <si>
    <t>Chief Programs Officer</t>
  </si>
  <si>
    <t>Director</t>
  </si>
  <si>
    <t>Operations Advisor</t>
  </si>
  <si>
    <t>Adrian</t>
  </si>
  <si>
    <t>Villa</t>
  </si>
  <si>
    <t>External Affairs VP</t>
  </si>
  <si>
    <t>WIOA Program Manager</t>
  </si>
  <si>
    <t>Business and Workforce Development Director</t>
  </si>
  <si>
    <t>Chad</t>
  </si>
  <si>
    <t>Kunerth</t>
  </si>
  <si>
    <t>Damaris</t>
  </si>
  <si>
    <t>Delgado</t>
  </si>
  <si>
    <t>Senior Director, Business and Workforce Development</t>
  </si>
  <si>
    <t>Executive Director</t>
  </si>
  <si>
    <t>Director of Programs Operations</t>
  </si>
  <si>
    <t>ApprenticeshipUSA Project Director</t>
  </si>
  <si>
    <t>Willis</t>
  </si>
  <si>
    <t>Career Consultant</t>
  </si>
  <si>
    <t>Program and Operations Research Officer</t>
  </si>
  <si>
    <t>Coordinator</t>
  </si>
  <si>
    <t>Jacquelyn</t>
  </si>
  <si>
    <t>CareerSource Polk</t>
  </si>
  <si>
    <t>Career Development Specialist I</t>
  </si>
  <si>
    <t>Disbro</t>
  </si>
  <si>
    <t>Programs Director</t>
  </si>
  <si>
    <t>Heckman</t>
  </si>
  <si>
    <t>Economic Consultant</t>
  </si>
  <si>
    <t>WIOA Programs Manager</t>
  </si>
  <si>
    <t>Senior Director of Business and Workforce Development</t>
  </si>
  <si>
    <t>Eimann</t>
  </si>
  <si>
    <t>WIOA Career Planner</t>
  </si>
  <si>
    <t>CareerSource South Florida</t>
  </si>
  <si>
    <t>Business Services Manager</t>
  </si>
  <si>
    <t>Interim Executive Director</t>
  </si>
  <si>
    <t>Vice President of Industry Relations</t>
  </si>
  <si>
    <t>Julie</t>
  </si>
  <si>
    <t>Furlong</t>
  </si>
  <si>
    <t>Florida Department of Education/Farmwork</t>
  </si>
  <si>
    <t>Program Specialist III</t>
  </si>
  <si>
    <t>Hardy</t>
  </si>
  <si>
    <t>Government Operations Consultant</t>
  </si>
  <si>
    <t>Kate</t>
  </si>
  <si>
    <t>Sayger</t>
  </si>
  <si>
    <t>Hillsborough County</t>
  </si>
  <si>
    <t>Manager, Industry Strategic Initiatives</t>
  </si>
  <si>
    <t>Lachandra</t>
  </si>
  <si>
    <t>Barnes</t>
  </si>
  <si>
    <t>Sr. Rehabiltiation Specialist</t>
  </si>
  <si>
    <t>Lashunda</t>
  </si>
  <si>
    <t>Thomas</t>
  </si>
  <si>
    <t>Career Advisor</t>
  </si>
  <si>
    <t>Leanna</t>
  </si>
  <si>
    <t>Stromer</t>
  </si>
  <si>
    <t>Recruiter</t>
  </si>
  <si>
    <t>Leondra</t>
  </si>
  <si>
    <t>Foster</t>
  </si>
  <si>
    <t>Youth Career Counselor</t>
  </si>
  <si>
    <t>Marci</t>
  </si>
  <si>
    <t>Murphy</t>
  </si>
  <si>
    <t>President</t>
  </si>
  <si>
    <t>Mary Louise</t>
  </si>
  <si>
    <t>Foy</t>
  </si>
  <si>
    <t>Workforce Development Specialist</t>
  </si>
  <si>
    <t>Palma</t>
  </si>
  <si>
    <t>CareerSource Broward</t>
  </si>
  <si>
    <t>Senior Manager for Career Center Services</t>
  </si>
  <si>
    <t>Minerva</t>
  </si>
  <si>
    <t>Ortiz</t>
  </si>
  <si>
    <t>South Florida State College</t>
  </si>
  <si>
    <t>Case Manager</t>
  </si>
  <si>
    <t>Monica</t>
  </si>
  <si>
    <t>Krol</t>
  </si>
  <si>
    <t>Program Specialist</t>
  </si>
  <si>
    <t>Soto</t>
  </si>
  <si>
    <t>Program Manager</t>
  </si>
  <si>
    <t>Omayra</t>
  </si>
  <si>
    <t>Rivera</t>
  </si>
  <si>
    <t>Program Assistant</t>
  </si>
  <si>
    <t>Senior Manager, Operations</t>
  </si>
  <si>
    <t>Rhonda</t>
  </si>
  <si>
    <t>Payne</t>
  </si>
  <si>
    <t>Career Specialist</t>
  </si>
  <si>
    <t>Director of IT &amp; Business Services</t>
  </si>
  <si>
    <t>Pierce</t>
  </si>
  <si>
    <t>Sharona</t>
  </si>
  <si>
    <t>Chief Executive Officer</t>
  </si>
  <si>
    <t>Sonya</t>
  </si>
  <si>
    <t>Speights</t>
  </si>
  <si>
    <t>Business Services Training Manager</t>
  </si>
  <si>
    <t>Director of Continuous Improvement in Region 10</t>
  </si>
  <si>
    <t>Summer</t>
  </si>
  <si>
    <t>Edwards</t>
  </si>
  <si>
    <t>Career Center Office Manager</t>
  </si>
  <si>
    <t>Associate Director: CareerSource North Central Florida</t>
  </si>
  <si>
    <t>James, MBA</t>
  </si>
  <si>
    <t>Quality Assurance Manager</t>
  </si>
  <si>
    <t>Valencia</t>
  </si>
  <si>
    <t>Strowder</t>
  </si>
  <si>
    <t>Florida Ready to Work</t>
  </si>
  <si>
    <t>Project Coordinator</t>
  </si>
  <si>
    <t>Performance &amp; Analytics Policy Analyst</t>
  </si>
  <si>
    <t>Wesley</t>
  </si>
  <si>
    <t>Mazac</t>
  </si>
  <si>
    <t>Organization</t>
  </si>
  <si>
    <t>Position</t>
  </si>
  <si>
    <t>Checked In</t>
  </si>
  <si>
    <t>Allison</t>
  </si>
  <si>
    <t>Flanagan</t>
  </si>
  <si>
    <t>Director, Florida Vocational Rehabilitation</t>
  </si>
  <si>
    <t>Business Relations Senior Consultant</t>
  </si>
  <si>
    <t>Jobs and Benefits Administrator</t>
  </si>
  <si>
    <t>Center Manager</t>
  </si>
  <si>
    <t>Operations Manager</t>
  </si>
  <si>
    <t>Department of Economic Opportunity</t>
  </si>
  <si>
    <t>VP of Operations</t>
  </si>
  <si>
    <t>Daye</t>
  </si>
  <si>
    <t>HR</t>
  </si>
  <si>
    <t>Pensacola State College</t>
  </si>
  <si>
    <t>Dean, Grants &amp; Federal Programs</t>
  </si>
  <si>
    <t>Senior Director</t>
  </si>
  <si>
    <t>Diana</t>
  </si>
  <si>
    <t>Lamas</t>
  </si>
  <si>
    <t>Florida</t>
  </si>
  <si>
    <t>Donetta</t>
  </si>
  <si>
    <t>Fields</t>
  </si>
  <si>
    <t>Business Services Account Executive</t>
  </si>
  <si>
    <t>Chief Operating Officer</t>
  </si>
  <si>
    <t>Felita</t>
  </si>
  <si>
    <t>Issac</t>
  </si>
  <si>
    <t>Geneniene</t>
  </si>
  <si>
    <t>Erylish Charles</t>
  </si>
  <si>
    <t>George</t>
  </si>
  <si>
    <t>Rosano</t>
  </si>
  <si>
    <t>O'Connor</t>
  </si>
  <si>
    <t>Henshae</t>
  </si>
  <si>
    <t>Parker</t>
  </si>
  <si>
    <t>Jasmine</t>
  </si>
  <si>
    <t>Nance</t>
  </si>
  <si>
    <t>Rehabilitation Specialist- Blind</t>
  </si>
  <si>
    <t>THMP</t>
  </si>
  <si>
    <t>Consultant</t>
  </si>
  <si>
    <t>Loy</t>
  </si>
  <si>
    <t>VP of Finance</t>
  </si>
  <si>
    <t>Geering</t>
  </si>
  <si>
    <t>Director of Finance &amp; Administrative Services</t>
  </si>
  <si>
    <t>Program and Monitoring Manager</t>
  </si>
  <si>
    <t>Industry Relations Manager</t>
  </si>
  <si>
    <t>Boyden</t>
  </si>
  <si>
    <t>WIOA Career Advisor</t>
  </si>
  <si>
    <t>Project Director</t>
  </si>
  <si>
    <t>Jodie Sue</t>
  </si>
  <si>
    <t>Cygnet Associates</t>
  </si>
  <si>
    <t>Johwonna</t>
  </si>
  <si>
    <t>Lewis</t>
  </si>
  <si>
    <t>Career Counselor</t>
  </si>
  <si>
    <t>Juliet</t>
  </si>
  <si>
    <t>Milam</t>
  </si>
  <si>
    <t>Gulf Power Company</t>
  </si>
  <si>
    <t>Local Manager</t>
  </si>
  <si>
    <t>WIOA Supervisor</t>
  </si>
  <si>
    <t>Keantha B</t>
  </si>
  <si>
    <t>Moore</t>
  </si>
  <si>
    <t>Keaven</t>
  </si>
  <si>
    <t>Lead Career Manager</t>
  </si>
  <si>
    <t>COO</t>
  </si>
  <si>
    <t>Ken</t>
  </si>
  <si>
    <t>Osman</t>
  </si>
  <si>
    <t>Projects Director</t>
  </si>
  <si>
    <t>Senior Rehabilitation Specialist</t>
  </si>
  <si>
    <t>Bryant</t>
  </si>
  <si>
    <t>Central Center Manager</t>
  </si>
  <si>
    <t>Latoya</t>
  </si>
  <si>
    <t>Thompson</t>
  </si>
  <si>
    <t>Makaya</t>
  </si>
  <si>
    <t>McKnight</t>
  </si>
  <si>
    <t>Public Consulting Group, inc. Human Services</t>
  </si>
  <si>
    <t>Business Systems Manager</t>
  </si>
  <si>
    <t>Workforce Services Representative</t>
  </si>
  <si>
    <t>Maribel</t>
  </si>
  <si>
    <t>Crescente</t>
  </si>
  <si>
    <t>Maritere</t>
  </si>
  <si>
    <t>Morales</t>
  </si>
  <si>
    <t>JD, MBA, CWDP</t>
  </si>
  <si>
    <t>Melissa A.</t>
  </si>
  <si>
    <t>Regional Director of Economic Development/Business Services</t>
  </si>
  <si>
    <t>Career Center Manager</t>
  </si>
  <si>
    <t>Director of Business Intelligence</t>
  </si>
  <si>
    <t>Wagner Peyser Program Manager</t>
  </si>
  <si>
    <t>Director of Business Services</t>
  </si>
  <si>
    <t>Ramsey</t>
  </si>
  <si>
    <t>Olivarez</t>
  </si>
  <si>
    <t>C2 GPS</t>
  </si>
  <si>
    <t>District Director</t>
  </si>
  <si>
    <t>Center Supervisor</t>
  </si>
  <si>
    <t>Walding</t>
  </si>
  <si>
    <t>Quality Assurance Coordinator</t>
  </si>
  <si>
    <t>Shinara</t>
  </si>
  <si>
    <t>Hughes</t>
  </si>
  <si>
    <t>Sosu</t>
  </si>
  <si>
    <t>Manager of Projects</t>
  </si>
  <si>
    <t>Adams</t>
  </si>
  <si>
    <t>Tammie</t>
  </si>
  <si>
    <t>Jackson</t>
  </si>
  <si>
    <t>Workforce Service Representative</t>
  </si>
  <si>
    <t>Senior Manager, Grants &amp; Contracts</t>
  </si>
  <si>
    <t>Therese</t>
  </si>
  <si>
    <t>Baker</t>
  </si>
  <si>
    <t>Asst. Finance Director</t>
  </si>
  <si>
    <t>DEO Jobs &amp; Benefits Supervisor</t>
  </si>
  <si>
    <t>Communications Director</t>
  </si>
  <si>
    <t>DEO Program Manager</t>
  </si>
  <si>
    <t>Waitlisted</t>
  </si>
  <si>
    <t>Course 4</t>
  </si>
  <si>
    <t>Course 3</t>
  </si>
  <si>
    <t>Course 2</t>
  </si>
  <si>
    <t>Course 1</t>
  </si>
  <si>
    <t>% of those who registered</t>
  </si>
  <si>
    <t>Training Format</t>
  </si>
  <si>
    <t>RSVP contacts only (not attending)</t>
  </si>
  <si>
    <t>Suttles</t>
  </si>
  <si>
    <t>Registered for both days, but only atteded 1</t>
  </si>
  <si>
    <t>Nathan</t>
  </si>
  <si>
    <t>Brooks</t>
  </si>
  <si>
    <t>Sedrah</t>
  </si>
  <si>
    <t>Cox</t>
  </si>
  <si>
    <t>Shemille</t>
  </si>
  <si>
    <t>Hunter</t>
  </si>
  <si>
    <t>Shonda</t>
  </si>
  <si>
    <t>CareerSource North Central Florida / PCG Human Services</t>
  </si>
  <si>
    <t>Chief Economist</t>
  </si>
  <si>
    <t>arodriguez@careersourcecf.com</t>
  </si>
  <si>
    <t>ataylor@careersourcecf.com</t>
  </si>
  <si>
    <t>Business Services Consultant III</t>
  </si>
  <si>
    <t>mmurphy@careersourcebrevard.com</t>
  </si>
  <si>
    <t>mjones@careersourcebrevard.com</t>
  </si>
  <si>
    <t>mwatson@careersourcebroward.com</t>
  </si>
  <si>
    <t>kbryant@careersourcebroward.com</t>
  </si>
  <si>
    <t>sherika.highman@careersourcecapitalregion.com</t>
  </si>
  <si>
    <t>ddelgado@careersourcecf.com</t>
  </si>
  <si>
    <t>fisaac@careersourcecf.com</t>
  </si>
  <si>
    <t>gronokarijo@careersourcecf.com</t>
  </si>
  <si>
    <t>hparker@careersourcecf.com</t>
  </si>
  <si>
    <t>jwilson@careersourcecf.com</t>
  </si>
  <si>
    <t>kwilde@careersourcecf.com</t>
  </si>
  <si>
    <t>lthompson@careersourcecf.com</t>
  </si>
  <si>
    <t>mcrescente@careersourcecf.com</t>
  </si>
  <si>
    <t>shughes@careersourcecf.com</t>
  </si>
  <si>
    <t>jboyden@careersourceescarosa.com</t>
  </si>
  <si>
    <t>hrexpertise.inc@gmail.com</t>
  </si>
  <si>
    <t>enorton@careersourceflorida.com</t>
  </si>
  <si>
    <t>vheller@careersourceflorida.com</t>
  </si>
  <si>
    <t>jgeering@careersourceflcrown.com</t>
  </si>
  <si>
    <t>kjones@careersourceflcrown.com</t>
  </si>
  <si>
    <t>swalding@careersourcegc.com</t>
  </si>
  <si>
    <t>rwilliams@careersourcenefl.com</t>
  </si>
  <si>
    <t>clamboy@careersourcenefl.com</t>
  </si>
  <si>
    <t>ctaylor@careersourcenefl.com</t>
  </si>
  <si>
    <t>sreynolds@careersourcenefl.com</t>
  </si>
  <si>
    <t>sspeights@careersourcenefl.com</t>
  </si>
  <si>
    <t>sedwards@careersourcenefl.com</t>
  </si>
  <si>
    <t>tjackson@careersourcenefl.com</t>
  </si>
  <si>
    <t>tsingleton@careersourcenefl.com</t>
  </si>
  <si>
    <t>jloy@careersourcenefl.com</t>
  </si>
  <si>
    <t>kosman@careersourcenefl.com</t>
  </si>
  <si>
    <t>mdeleon@careersourcenefl.com</t>
  </si>
  <si>
    <t>lthomas@careersourceow.com</t>
  </si>
  <si>
    <t>tbaker@careersourceow.com</t>
  </si>
  <si>
    <t>vmclaughlin@careersourceow.com</t>
  </si>
  <si>
    <t>ajordan@careersourcepbc.com</t>
  </si>
  <si>
    <t>chepburn@careersourcepbc.com</t>
  </si>
  <si>
    <t>ewillis@careersourcepbc.com</t>
  </si>
  <si>
    <t>ssosu@careersourcepbc.com</t>
  </si>
  <si>
    <t>avilla@careersourcepascohernando.com</t>
  </si>
  <si>
    <t>mfoy@careersourcepascohernando.com</t>
  </si>
  <si>
    <t>jbrackney@careersourcepinellas.com</t>
  </si>
  <si>
    <t>dfields@careersourcepinellas.com</t>
  </si>
  <si>
    <t>jeimann@careersourcerc.com</t>
  </si>
  <si>
    <t>jmcnamara@careersourcerc.com</t>
  </si>
  <si>
    <t>ksayger@careersourcerc.com</t>
  </si>
  <si>
    <t>lstromer@careersourcerc.com</t>
  </si>
  <si>
    <t>ana.hernandez@careersourcesfl.com</t>
  </si>
  <si>
    <t>rick.beasley@careersourcesfl.com</t>
  </si>
  <si>
    <t>ewoods@careersourcesouthwestflorida.com</t>
  </si>
  <si>
    <t>mpalma@careersourcesouthwestflorida.com</t>
  </si>
  <si>
    <t>rroleson@careersourcesouthwestflorida.com</t>
  </si>
  <si>
    <t>spierce@careersourcesouthwestflorida.com</t>
  </si>
  <si>
    <t>kunerthc@careersourcetampabay.com</t>
  </si>
  <si>
    <t>sparrockc@careersourcetampabay.com</t>
  </si>
  <si>
    <t>lewisj@careersourcetampabay.com</t>
  </si>
  <si>
    <t>dorcyj@careersourcetampabay.com</t>
  </si>
  <si>
    <t>fosterl@careersourcetampabay.com</t>
  </si>
  <si>
    <t>krolm@careersourcetampabay.com</t>
  </si>
  <si>
    <t>mazacw@careersourcetampabay.com</t>
  </si>
  <si>
    <t>james.heckman@deo.myflorida.com</t>
  </si>
  <si>
    <t>karen.hardy@deo.myflorida.com</t>
  </si>
  <si>
    <t>keantha.moore@deo.myflorida.com</t>
  </si>
  <si>
    <t>Florida Division of Vocational Rehabilitation</t>
  </si>
  <si>
    <t>allison.flanagan@vr.fldoe.org</t>
  </si>
  <si>
    <t>jdisbro@careersourcesc.com</t>
  </si>
  <si>
    <t>msnyder@careersourcesc.com</t>
  </si>
  <si>
    <t>srobinson@careersourcesc.com</t>
  </si>
  <si>
    <t>tehrlichman@careersourcesc.com</t>
  </si>
  <si>
    <t>zdotts@careersourcesc.com</t>
  </si>
  <si>
    <t>jacquelyn.smith@careersourcepolk.com</t>
  </si>
  <si>
    <t>joylette.stevens@careersourcepolk.com</t>
  </si>
  <si>
    <t>nilda.soto@careersourcepolk.com</t>
  </si>
  <si>
    <t>omayra.rivera@careersourcepolk.com</t>
  </si>
  <si>
    <t>CareerSource Chipola</t>
  </si>
  <si>
    <t>The Policy &amp; Research Group</t>
  </si>
  <si>
    <t>WIOA Coordinator</t>
  </si>
  <si>
    <t>Quality Assurance and Training Coordinator</t>
  </si>
  <si>
    <t>Associate Director, CareerSource North Central Florida</t>
  </si>
  <si>
    <t>bkertavage@sfwdb.org</t>
  </si>
  <si>
    <t>FloridaWest Economic Development Alliance</t>
  </si>
  <si>
    <t>Impaq International</t>
  </si>
  <si>
    <t>Woodring</t>
  </si>
  <si>
    <t>kwoodring@careersourceclm.com</t>
  </si>
  <si>
    <t>kimberly.bonnette@dbs.fldoe.org</t>
  </si>
  <si>
    <t>lachandra.barnes@dbs.fldoe.org</t>
  </si>
  <si>
    <t>stacy.smith@dbs.fldoe.org</t>
  </si>
  <si>
    <t>jasmine.nance@dbs.fldoe.org</t>
  </si>
  <si>
    <t>Florida Division of Blind Services</t>
  </si>
  <si>
    <t>geneniene.charles@dbs.fldoe.org</t>
  </si>
  <si>
    <t>jodie.kelly@dbs.fldoe.org</t>
  </si>
  <si>
    <t>TOTAL</t>
  </si>
  <si>
    <t>Note: We capped each session at 70 for success of breakout sessions, but ultimately let more in room due to demand.</t>
  </si>
  <si>
    <t>Waitlisted for day 1; registered for both days, but didn't attend either</t>
  </si>
  <si>
    <t>01 - CareerSource Escarosa</t>
  </si>
  <si>
    <t>02 - CareerSource Okaloosa Walton</t>
  </si>
  <si>
    <t>03 - CareerSource Chipola</t>
  </si>
  <si>
    <t>04 - CareerSource Gulf Coast</t>
  </si>
  <si>
    <t>05 - CareerSource Capital Region</t>
  </si>
  <si>
    <t>06 - CareerSource North Florida</t>
  </si>
  <si>
    <t>07 - CareerSource Florida Crown</t>
  </si>
  <si>
    <t>08 - CareerSource Northeast Florida</t>
  </si>
  <si>
    <t>09 - CareerSource North Central Florida</t>
  </si>
  <si>
    <t>10 - CareerSource Citrus Levy Marion</t>
  </si>
  <si>
    <t>11 - CareerSource Flagler Volusia</t>
  </si>
  <si>
    <t>12 - CareerSource Central Florida</t>
  </si>
  <si>
    <t>13 - CareerSource Brevard</t>
  </si>
  <si>
    <t>14 - CareerSource Pinellas</t>
  </si>
  <si>
    <t>15 - CareerSource Tampa Bay</t>
  </si>
  <si>
    <t>16 - CareerSource Pasco Hernando</t>
  </si>
  <si>
    <t>17 - CareerSource Polk</t>
  </si>
  <si>
    <t>18 - CareerSource Suncoast</t>
  </si>
  <si>
    <t>19 - CareerSource Heartland</t>
  </si>
  <si>
    <t>20 - CareerSource Research Coast</t>
  </si>
  <si>
    <t>21 - CareerSource Palm Beach County</t>
  </si>
  <si>
    <t>22 - CareerSource Broward</t>
  </si>
  <si>
    <t>23 - CareerSource South Florida</t>
  </si>
  <si>
    <t>24 - CareerSource Southwest Florida</t>
  </si>
  <si>
    <t>Heredia</t>
  </si>
  <si>
    <t>Luz</t>
  </si>
  <si>
    <t>Charlie</t>
  </si>
  <si>
    <t>Rios</t>
  </si>
  <si>
    <t>Quality Performance &amp; Training</t>
  </si>
  <si>
    <t>9/24/2018  6:03:45 PM | 9/25/2018  12:26:25 PM</t>
  </si>
  <si>
    <t>Registered for and attended both sessions</t>
  </si>
  <si>
    <t>Business Service Consultant</t>
  </si>
  <si>
    <t>Total incl those who registered for both days</t>
  </si>
  <si>
    <t>Total individuals</t>
  </si>
  <si>
    <t>Registered:</t>
  </si>
  <si>
    <t>Attended:</t>
  </si>
  <si>
    <t>10/16/2018 02:13 PM EDT | 11/01/2018 10:01 AM EDT</t>
  </si>
  <si>
    <t>10/17/2018 08:08 AM EDT | 10/17/2018 08:47 AM EDT</t>
  </si>
  <si>
    <t>Registered twice</t>
  </si>
  <si>
    <t>Board Representation</t>
  </si>
  <si>
    <t>Other</t>
  </si>
  <si>
    <t>State &amp; Partner Representation</t>
  </si>
  <si>
    <t>Department of Education, Division of Blind Services</t>
  </si>
  <si>
    <t>Department of Education, Division of Vocational Rehabilitation</t>
  </si>
  <si>
    <t>Department of Education, Farmworker Career Development Program</t>
  </si>
  <si>
    <t>Public Consulting Group, Inc. Human Services</t>
  </si>
  <si>
    <t>NO ORGANIZATION NAME</t>
  </si>
  <si>
    <t>Julie.Furlong@fldoe.org</t>
  </si>
  <si>
    <t>Shirley.Caban-Tellez@fldoe.org</t>
  </si>
  <si>
    <t>Lucia.Valdivia-Sanchez@fldoe.org</t>
  </si>
  <si>
    <t>Gerald.Williams@fldoe.org</t>
  </si>
  <si>
    <t>Diana.Lamas@fldoe.org</t>
  </si>
  <si>
    <t>Florida Department of Education, Farmworker Career Development Program</t>
  </si>
  <si>
    <t>Florida Department of Economic Opportunity</t>
  </si>
  <si>
    <t>Florida Department of Education, Division of Blind Services</t>
  </si>
  <si>
    <t>Florida Department of Education, Division of Vocational Rehabilitation</t>
  </si>
  <si>
    <t>vstrowder@floridareadytowork.com</t>
  </si>
  <si>
    <t>jonesk@hillsboroughcounty.org</t>
  </si>
  <si>
    <t>ddouma@pensacolastate.edu</t>
  </si>
  <si>
    <t>mmcknight@pcgus.com</t>
  </si>
  <si>
    <t>Total Attendance per Course/Session</t>
  </si>
  <si>
    <t>Individual Attendees</t>
  </si>
  <si>
    <t>Total Registered</t>
  </si>
  <si>
    <t>Total Attended (by session)</t>
  </si>
  <si>
    <t>Total Participants</t>
  </si>
  <si>
    <t>Total Attended</t>
  </si>
  <si>
    <t>Note that one individual attended both sessions for Course 2, so they are counted twice in "Total Attendance per Course/Session."</t>
  </si>
  <si>
    <t>Director, Innovation &amp; Analysis</t>
  </si>
  <si>
    <t>jefferiest@southflorida.edu</t>
  </si>
  <si>
    <t>ortizm@southflorida.edu</t>
  </si>
  <si>
    <t>thmp-cpa.com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</si>
</sst>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66CC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4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theme="4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0" xfId="3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9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4" applyFont="1"/>
    <xf numFmtId="0" fontId="9" fillId="0" borderId="0" xfId="4" applyFont="1" applyAlignment="1">
      <alignment horizontal="left"/>
    </xf>
    <xf numFmtId="0" fontId="9" fillId="0" borderId="0" xfId="4" applyFont="1" applyAlignment="1">
      <alignment horizontal="left" wrapText="1"/>
    </xf>
    <xf numFmtId="0" fontId="9" fillId="0" borderId="0" xfId="4" applyFont="1"/>
    <xf numFmtId="0" fontId="9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10" fillId="0" borderId="0" xfId="4" applyFont="1" applyAlignment="1">
      <alignment horizontal="justify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1" fillId="0" borderId="0" xfId="4" applyFont="1" applyAlignment="1">
      <alignment horizontal="justify" vertical="center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0" fontId="9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justify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2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 wrapText="1"/>
    </xf>
    <xf numFmtId="0" fontId="12" fillId="0" borderId="0" xfId="4" applyFont="1" applyAlignment="1">
      <alignment vertical="center" wrapText="1"/>
    </xf>
    <xf numFmtId="0" fontId="11" fillId="0" borderId="0" xfId="4" applyFont="1" applyAlignment="1">
      <alignment horizontal="center" vertical="center" wrapText="1"/>
    </xf>
    <xf numFmtId="0" fontId="10" fillId="0" borderId="0" xfId="4" applyFont="1" applyAlignment="1">
      <alignment horizontal="justify" vertical="center"/>
    </xf>
    <xf numFmtId="0" fontId="10" fillId="0" borderId="0" xfId="4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" xfId="0" applyFont="1" applyBorder="1"/>
    <xf numFmtId="0" fontId="16" fillId="0" borderId="0" xfId="0" applyFont="1" applyAlignment="1">
      <alignment wrapText="1"/>
    </xf>
    <xf numFmtId="0" fontId="1" fillId="0" borderId="0" xfId="3" applyNumberFormat="1" applyFont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0" fontId="1" fillId="0" borderId="0" xfId="3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22" fontId="2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4" applyFont="1" applyAlignment="1">
      <alignment horizontal="justify" vertical="center"/>
    </xf>
    <xf numFmtId="0" fontId="18" fillId="0" borderId="0" xfId="4" applyFont="1" applyAlignment="1">
      <alignment vertical="center"/>
    </xf>
    <xf numFmtId="0" fontId="10" fillId="0" borderId="0" xfId="4" applyFont="1" applyAlignment="1">
      <alignment horizontal="left" wrapText="1"/>
    </xf>
    <xf numFmtId="0" fontId="15" fillId="0" borderId="0" xfId="4" applyFont="1" applyAlignment="1">
      <alignment horizontal="center"/>
    </xf>
    <xf numFmtId="0" fontId="10" fillId="0" borderId="0" xfId="4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/>
    </xf>
    <xf numFmtId="1" fontId="19" fillId="3" borderId="0" xfId="0" applyNumberFormat="1" applyFont="1" applyFill="1" applyAlignment="1">
      <alignment horizontal="center" vertical="center"/>
    </xf>
    <xf numFmtId="0" fontId="19" fillId="3" borderId="0" xfId="3" applyNumberFormat="1" applyFont="1" applyFill="1" applyAlignment="1">
      <alignment horizontal="center" vertical="center"/>
    </xf>
    <xf numFmtId="0" fontId="19" fillId="3" borderId="0" xfId="0" applyFont="1" applyFill="1"/>
    <xf numFmtId="0" fontId="20" fillId="3" borderId="0" xfId="0" applyFont="1" applyFill="1" applyAlignment="1">
      <alignment horizontal="center" vertical="center"/>
    </xf>
    <xf numFmtId="1" fontId="20" fillId="3" borderId="0" xfId="0" applyNumberFormat="1" applyFont="1" applyFill="1" applyAlignment="1">
      <alignment horizontal="center" vertical="center"/>
    </xf>
    <xf numFmtId="0" fontId="20" fillId="3" borderId="0" xfId="3" applyNumberFormat="1" applyFont="1" applyFill="1" applyAlignment="1">
      <alignment horizontal="center" vertical="center"/>
    </xf>
    <xf numFmtId="9" fontId="2" fillId="0" borderId="0" xfId="3" applyFont="1"/>
    <xf numFmtId="0" fontId="10" fillId="4" borderId="0" xfId="0" applyFont="1" applyFill="1" applyAlignment="1">
      <alignment horizontal="left"/>
    </xf>
    <xf numFmtId="0" fontId="2" fillId="4" borderId="0" xfId="0" applyFont="1" applyFill="1"/>
    <xf numFmtId="0" fontId="10" fillId="4" borderId="0" xfId="4" applyFont="1" applyFill="1" applyAlignment="1">
      <alignment horizontal="justify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14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9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2" fillId="4" borderId="0" xfId="5" applyFill="1" applyAlignment="1">
      <alignment horizontal="justify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center" wrapText="1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4" applyFont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/>
    <cellStyle name="Normal 3" xfId="2"/>
    <cellStyle name="Normal 4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ortizm@southflorida.edu" TargetMode="External"/><Relationship Id="rId1" Type="http://schemas.openxmlformats.org/officeDocument/2006/relationships/hyperlink" Target="mailto:jefferiest@southflorid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7"/>
  <sheetViews>
    <sheetView tabSelected="1" zoomScale="120" zoomScaleNormal="120" workbookViewId="0">
      <selection activeCell="F24" sqref="A24:F25"/>
    </sheetView>
  </sheetViews>
  <sheetFormatPr defaultColWidth="9.140625" defaultRowHeight="14.25" x14ac:dyDescent="0.2"/>
  <cols>
    <col min="1" max="1" width="89.140625" style="2" customWidth="1"/>
    <col min="2" max="2" width="10.140625" style="9" bestFit="1" customWidth="1"/>
    <col min="3" max="3" width="14.28515625" style="15" customWidth="1"/>
    <col min="4" max="4" width="22.7109375" style="1" customWidth="1"/>
    <col min="5" max="5" width="14.28515625" style="69" customWidth="1"/>
    <col min="6" max="6" width="13.5703125" style="9" customWidth="1"/>
    <col min="7" max="7" width="60.140625" style="1" customWidth="1"/>
    <col min="8" max="8" width="11" style="7" customWidth="1"/>
    <col min="9" max="16384" width="9.140625" style="2"/>
  </cols>
  <sheetData>
    <row r="1" spans="1:8" s="5" customFormat="1" ht="44.25" customHeight="1" x14ac:dyDescent="0.25">
      <c r="A1" s="10" t="s">
        <v>833</v>
      </c>
      <c r="B1" s="10" t="s">
        <v>1135</v>
      </c>
      <c r="C1" s="13" t="s">
        <v>830</v>
      </c>
      <c r="D1" s="10" t="s">
        <v>1305</v>
      </c>
      <c r="E1" s="68" t="s">
        <v>1306</v>
      </c>
      <c r="F1" s="68" t="s">
        <v>1134</v>
      </c>
      <c r="G1" s="11" t="s">
        <v>1</v>
      </c>
      <c r="H1" s="11"/>
    </row>
    <row r="2" spans="1:8" s="1" customFormat="1" x14ac:dyDescent="0.25">
      <c r="A2" s="6" t="s">
        <v>820</v>
      </c>
      <c r="B2" s="12" t="s">
        <v>831</v>
      </c>
      <c r="C2" s="14">
        <f>SUM('Course 1 - Overview (webinar)'!E5)</f>
        <v>96</v>
      </c>
      <c r="D2" s="14">
        <f>SUM('Course 1 - Overview (webinar)'!F5)</f>
        <v>72</v>
      </c>
      <c r="E2" s="69">
        <f>SUM('Course 1 - Overview (webinar)'!F5)</f>
        <v>72</v>
      </c>
      <c r="F2" s="17">
        <f>E2/C2</f>
        <v>0.75</v>
      </c>
      <c r="G2" s="6"/>
      <c r="H2" s="6"/>
    </row>
    <row r="3" spans="1:8" x14ac:dyDescent="0.2">
      <c r="A3" s="6" t="s">
        <v>828</v>
      </c>
      <c r="B3" s="1" t="s">
        <v>832</v>
      </c>
      <c r="C3" s="14">
        <f>SUM('Course 2 - Metrics (in-person)'!E5)</f>
        <v>156</v>
      </c>
      <c r="D3" s="14">
        <f>SUM('Course 2 - Metrics (in-person)'!F5)</f>
        <v>117</v>
      </c>
      <c r="E3" s="69">
        <f>SUM('Course 2 - Metrics (in-person)'!G5)</f>
        <v>116</v>
      </c>
      <c r="F3" s="17">
        <f>E3/C3</f>
        <v>0.74358974358974361</v>
      </c>
    </row>
    <row r="4" spans="1:8" x14ac:dyDescent="0.2">
      <c r="A4" s="6" t="s">
        <v>821</v>
      </c>
      <c r="B4" s="1" t="s">
        <v>831</v>
      </c>
      <c r="C4" s="14">
        <f>SUM('Course 3 - Biz Metrics(webinar)'!E5)</f>
        <v>125</v>
      </c>
      <c r="D4" s="14">
        <f>SUM('Course 3 - Biz Metrics(webinar)'!F5)</f>
        <v>78</v>
      </c>
      <c r="E4" s="69">
        <f>SUM('Course 3 - Biz Metrics(webinar)'!F5)</f>
        <v>78</v>
      </c>
      <c r="F4" s="17">
        <f t="shared" ref="F4:F5" si="0">E4/C4</f>
        <v>0.624</v>
      </c>
      <c r="H4" s="8"/>
    </row>
    <row r="5" spans="1:8" x14ac:dyDescent="0.2">
      <c r="A5" s="21" t="s">
        <v>825</v>
      </c>
      <c r="B5" s="3" t="s">
        <v>832</v>
      </c>
      <c r="C5" s="16">
        <f>SUM('Course 4 - Strategy (in-person)'!E5)</f>
        <v>57</v>
      </c>
      <c r="D5" s="16">
        <f>SUM('Course 4 - Strategy (in-person)'!F5)</f>
        <v>48</v>
      </c>
      <c r="E5" s="70">
        <f>SUM('Course 4 - Strategy (in-person)'!F5)</f>
        <v>48</v>
      </c>
      <c r="F5" s="20">
        <f t="shared" si="0"/>
        <v>0.84210526315789469</v>
      </c>
    </row>
    <row r="6" spans="1:8" ht="24" x14ac:dyDescent="0.2">
      <c r="A6" s="6"/>
      <c r="B6" s="1"/>
      <c r="C6" s="18">
        <f>SUM(C2:C5)</f>
        <v>434</v>
      </c>
      <c r="D6" s="102">
        <f>SUM(D2:D5)</f>
        <v>315</v>
      </c>
      <c r="E6" s="71">
        <f>SUM(E2:E5)</f>
        <v>314</v>
      </c>
      <c r="F6" s="19">
        <f>E6/D6</f>
        <v>0.99682539682539684</v>
      </c>
      <c r="G6" s="106" t="s">
        <v>1311</v>
      </c>
    </row>
    <row r="7" spans="1:8" x14ac:dyDescent="0.2">
      <c r="A7" s="6"/>
      <c r="B7" s="1"/>
      <c r="C7" s="14"/>
      <c r="F7" s="1"/>
    </row>
    <row r="8" spans="1:8" ht="15" x14ac:dyDescent="0.2">
      <c r="B8" s="5" t="s">
        <v>1133</v>
      </c>
      <c r="C8" s="18" t="s">
        <v>1132</v>
      </c>
      <c r="D8" s="5" t="s">
        <v>1131</v>
      </c>
      <c r="E8" s="71" t="s">
        <v>1130</v>
      </c>
      <c r="F8" s="5" t="s">
        <v>1242</v>
      </c>
    </row>
    <row r="9" spans="1:8" ht="15" x14ac:dyDescent="0.2">
      <c r="B9" s="5">
        <f>SUM(B35,B42,B57)</f>
        <v>72</v>
      </c>
      <c r="C9" s="5">
        <f t="shared" ref="C9:E9" si="1">SUM(C35,C42,C57)</f>
        <v>116</v>
      </c>
      <c r="D9" s="5">
        <f t="shared" si="1"/>
        <v>78</v>
      </c>
      <c r="E9" s="5">
        <f t="shared" si="1"/>
        <v>48</v>
      </c>
      <c r="F9" s="5">
        <f>SUM(B9:E9)</f>
        <v>314</v>
      </c>
    </row>
    <row r="10" spans="1:8" ht="15" x14ac:dyDescent="0.2">
      <c r="A10" s="82" t="s">
        <v>1284</v>
      </c>
      <c r="B10" s="83"/>
      <c r="C10" s="84"/>
      <c r="D10" s="83"/>
      <c r="E10" s="85"/>
      <c r="F10" s="83"/>
    </row>
    <row r="11" spans="1:8" ht="15" x14ac:dyDescent="0.2">
      <c r="A11" s="6" t="s">
        <v>1245</v>
      </c>
      <c r="B11" s="1">
        <v>3</v>
      </c>
      <c r="C11" s="14">
        <v>2</v>
      </c>
      <c r="D11" s="1">
        <v>3</v>
      </c>
      <c r="E11" s="69">
        <v>1</v>
      </c>
      <c r="F11" s="5">
        <f t="shared" ref="F11:F22" si="2">SUM(B11:E11)</f>
        <v>9</v>
      </c>
    </row>
    <row r="12" spans="1:8" ht="15" x14ac:dyDescent="0.2">
      <c r="A12" s="6" t="s">
        <v>1246</v>
      </c>
      <c r="B12" s="1">
        <v>3</v>
      </c>
      <c r="C12" s="1">
        <v>4</v>
      </c>
      <c r="D12" s="1">
        <v>4</v>
      </c>
      <c r="E12" s="1">
        <v>3</v>
      </c>
      <c r="F12" s="5">
        <f t="shared" si="2"/>
        <v>14</v>
      </c>
    </row>
    <row r="13" spans="1:8" ht="15" x14ac:dyDescent="0.2">
      <c r="A13" s="6" t="s">
        <v>1247</v>
      </c>
      <c r="B13" s="1">
        <v>1</v>
      </c>
      <c r="C13" s="14"/>
      <c r="F13" s="5">
        <f t="shared" si="2"/>
        <v>1</v>
      </c>
    </row>
    <row r="14" spans="1:8" ht="15" x14ac:dyDescent="0.2">
      <c r="A14" s="6" t="s">
        <v>1248</v>
      </c>
      <c r="B14" s="1">
        <v>1</v>
      </c>
      <c r="C14" s="1">
        <v>2</v>
      </c>
      <c r="F14" s="5">
        <f t="shared" si="2"/>
        <v>3</v>
      </c>
    </row>
    <row r="15" spans="1:8" ht="15" x14ac:dyDescent="0.2">
      <c r="A15" s="6" t="s">
        <v>1249</v>
      </c>
      <c r="B15" s="1">
        <v>9</v>
      </c>
      <c r="C15" s="1">
        <v>4</v>
      </c>
      <c r="D15" s="1">
        <v>3</v>
      </c>
      <c r="E15" s="1">
        <v>2</v>
      </c>
      <c r="F15" s="5">
        <f t="shared" si="2"/>
        <v>18</v>
      </c>
    </row>
    <row r="16" spans="1:8" ht="15" x14ac:dyDescent="0.2">
      <c r="A16" s="6" t="s">
        <v>1250</v>
      </c>
      <c r="B16" s="1">
        <v>2</v>
      </c>
      <c r="C16" s="1">
        <v>1</v>
      </c>
      <c r="D16" s="1">
        <v>2</v>
      </c>
      <c r="E16" s="1">
        <v>3</v>
      </c>
      <c r="F16" s="5">
        <f t="shared" si="2"/>
        <v>8</v>
      </c>
      <c r="H16" s="8"/>
    </row>
    <row r="17" spans="1:8" ht="15" x14ac:dyDescent="0.2">
      <c r="A17" s="6" t="s">
        <v>1251</v>
      </c>
      <c r="B17" s="1">
        <v>1</v>
      </c>
      <c r="C17" s="1">
        <v>4</v>
      </c>
      <c r="E17" s="1">
        <v>2</v>
      </c>
      <c r="F17" s="5">
        <f t="shared" si="2"/>
        <v>7</v>
      </c>
    </row>
    <row r="18" spans="1:8" ht="15" x14ac:dyDescent="0.2">
      <c r="A18" s="6" t="s">
        <v>1252</v>
      </c>
      <c r="B18" s="1"/>
      <c r="C18" s="14">
        <v>12</v>
      </c>
      <c r="F18" s="5">
        <f t="shared" si="2"/>
        <v>12</v>
      </c>
    </row>
    <row r="19" spans="1:8" ht="15" x14ac:dyDescent="0.2">
      <c r="A19" s="6" t="s">
        <v>1253</v>
      </c>
      <c r="B19" s="1">
        <v>2</v>
      </c>
      <c r="C19" s="14">
        <v>1</v>
      </c>
      <c r="D19" s="1">
        <v>3</v>
      </c>
      <c r="E19" s="69">
        <v>3</v>
      </c>
      <c r="F19" s="5">
        <f t="shared" si="2"/>
        <v>9</v>
      </c>
    </row>
    <row r="20" spans="1:8" ht="15" x14ac:dyDescent="0.2">
      <c r="A20" s="6" t="s">
        <v>1254</v>
      </c>
      <c r="B20" s="1">
        <v>2</v>
      </c>
      <c r="C20" s="14">
        <v>2</v>
      </c>
      <c r="D20" s="1">
        <v>2</v>
      </c>
      <c r="E20" s="69">
        <v>2</v>
      </c>
      <c r="F20" s="5">
        <f t="shared" si="2"/>
        <v>8</v>
      </c>
    </row>
    <row r="21" spans="1:8" ht="15" x14ac:dyDescent="0.2">
      <c r="A21" s="6" t="s">
        <v>1255</v>
      </c>
      <c r="B21" s="1">
        <v>1</v>
      </c>
      <c r="C21" s="14"/>
      <c r="D21" s="1">
        <v>1</v>
      </c>
      <c r="E21" s="69">
        <v>3</v>
      </c>
      <c r="F21" s="5">
        <f t="shared" si="2"/>
        <v>5</v>
      </c>
    </row>
    <row r="22" spans="1:8" ht="15" x14ac:dyDescent="0.2">
      <c r="A22" s="6" t="s">
        <v>1256</v>
      </c>
      <c r="B22" s="1">
        <v>2</v>
      </c>
      <c r="C22" s="14">
        <v>12</v>
      </c>
      <c r="D22" s="1">
        <v>7</v>
      </c>
      <c r="E22" s="69">
        <v>3</v>
      </c>
      <c r="F22" s="5">
        <f t="shared" si="2"/>
        <v>24</v>
      </c>
    </row>
    <row r="23" spans="1:8" ht="15" x14ac:dyDescent="0.2">
      <c r="A23" s="6" t="s">
        <v>1257</v>
      </c>
      <c r="B23" s="1">
        <v>2</v>
      </c>
      <c r="C23" s="14">
        <v>6</v>
      </c>
      <c r="D23" s="1">
        <v>1</v>
      </c>
      <c r="E23" s="69">
        <v>4</v>
      </c>
      <c r="F23" s="5">
        <f>SUM(B23:E23)</f>
        <v>13</v>
      </c>
      <c r="H23" s="8"/>
    </row>
    <row r="24" spans="1:8" ht="15" x14ac:dyDescent="0.2">
      <c r="A24" s="108" t="s">
        <v>1258</v>
      </c>
      <c r="B24" s="109">
        <v>1</v>
      </c>
      <c r="C24" s="110">
        <v>2</v>
      </c>
      <c r="D24" s="109">
        <v>1</v>
      </c>
      <c r="E24" s="111">
        <v>2</v>
      </c>
      <c r="F24" s="112">
        <f t="shared" ref="F24:F34" si="3">SUM(B24:E24)</f>
        <v>6</v>
      </c>
    </row>
    <row r="25" spans="1:8" ht="15" x14ac:dyDescent="0.2">
      <c r="A25" s="108" t="s">
        <v>1259</v>
      </c>
      <c r="B25" s="109"/>
      <c r="C25" s="110">
        <v>8</v>
      </c>
      <c r="D25" s="109"/>
      <c r="E25" s="111">
        <v>5</v>
      </c>
      <c r="F25" s="112">
        <f t="shared" si="3"/>
        <v>13</v>
      </c>
    </row>
    <row r="26" spans="1:8" ht="15" x14ac:dyDescent="0.2">
      <c r="A26" s="6" t="s">
        <v>1260</v>
      </c>
      <c r="B26" s="1">
        <v>3</v>
      </c>
      <c r="C26" s="14">
        <v>4</v>
      </c>
      <c r="D26" s="1">
        <v>12</v>
      </c>
      <c r="E26" s="69">
        <v>1</v>
      </c>
      <c r="F26" s="5">
        <f t="shared" si="3"/>
        <v>20</v>
      </c>
    </row>
    <row r="27" spans="1:8" ht="15" x14ac:dyDescent="0.2">
      <c r="A27" s="6" t="s">
        <v>1261</v>
      </c>
      <c r="B27" s="1">
        <v>3</v>
      </c>
      <c r="C27" s="14">
        <v>4</v>
      </c>
      <c r="F27" s="5">
        <f t="shared" si="3"/>
        <v>7</v>
      </c>
    </row>
    <row r="28" spans="1:8" ht="15" x14ac:dyDescent="0.2">
      <c r="A28" s="6" t="s">
        <v>1262</v>
      </c>
      <c r="B28" s="1">
        <v>1</v>
      </c>
      <c r="C28" s="14">
        <v>4</v>
      </c>
      <c r="D28" s="1">
        <v>3</v>
      </c>
      <c r="F28" s="5">
        <f t="shared" si="3"/>
        <v>8</v>
      </c>
      <c r="H28" s="8"/>
    </row>
    <row r="29" spans="1:8" ht="15" x14ac:dyDescent="0.2">
      <c r="A29" s="6" t="s">
        <v>1263</v>
      </c>
      <c r="B29" s="1">
        <v>4</v>
      </c>
      <c r="C29" s="14">
        <v>2</v>
      </c>
      <c r="D29" s="1">
        <v>8</v>
      </c>
      <c r="E29" s="69">
        <v>3</v>
      </c>
      <c r="F29" s="5">
        <f t="shared" si="3"/>
        <v>17</v>
      </c>
    </row>
    <row r="30" spans="1:8" ht="15" x14ac:dyDescent="0.2">
      <c r="A30" s="6" t="s">
        <v>1264</v>
      </c>
      <c r="B30" s="1">
        <v>1</v>
      </c>
      <c r="C30" s="14">
        <v>5</v>
      </c>
      <c r="E30" s="69">
        <v>3</v>
      </c>
      <c r="F30" s="5">
        <f t="shared" si="3"/>
        <v>9</v>
      </c>
    </row>
    <row r="31" spans="1:8" ht="15" x14ac:dyDescent="0.2">
      <c r="A31" s="6" t="s">
        <v>1265</v>
      </c>
      <c r="B31" s="1">
        <v>2</v>
      </c>
      <c r="C31" s="14">
        <v>2</v>
      </c>
      <c r="D31" s="1">
        <v>5</v>
      </c>
      <c r="E31" s="69">
        <v>6</v>
      </c>
      <c r="F31" s="5">
        <f t="shared" si="3"/>
        <v>15</v>
      </c>
    </row>
    <row r="32" spans="1:8" ht="15" x14ac:dyDescent="0.2">
      <c r="A32" s="6" t="s">
        <v>1266</v>
      </c>
      <c r="B32" s="1">
        <v>3</v>
      </c>
      <c r="C32" s="14">
        <v>3</v>
      </c>
      <c r="D32" s="1">
        <v>4</v>
      </c>
      <c r="F32" s="5">
        <f t="shared" si="3"/>
        <v>10</v>
      </c>
    </row>
    <row r="33" spans="1:6" ht="15" x14ac:dyDescent="0.2">
      <c r="A33" s="6" t="s">
        <v>1267</v>
      </c>
      <c r="B33" s="1">
        <v>5</v>
      </c>
      <c r="C33" s="14">
        <v>2</v>
      </c>
      <c r="D33" s="1">
        <v>4</v>
      </c>
      <c r="F33" s="5">
        <f t="shared" si="3"/>
        <v>11</v>
      </c>
    </row>
    <row r="34" spans="1:6" ht="15" x14ac:dyDescent="0.2">
      <c r="A34" s="6" t="s">
        <v>1268</v>
      </c>
      <c r="B34" s="3">
        <v>3</v>
      </c>
      <c r="C34" s="16">
        <v>5</v>
      </c>
      <c r="D34" s="3">
        <v>2</v>
      </c>
      <c r="E34" s="70">
        <v>2</v>
      </c>
      <c r="F34" s="81">
        <f t="shared" si="3"/>
        <v>12</v>
      </c>
    </row>
    <row r="35" spans="1:6" ht="15" x14ac:dyDescent="0.2">
      <c r="B35" s="5">
        <f>SUM(B11:B34)</f>
        <v>55</v>
      </c>
      <c r="C35" s="5">
        <f>SUM(C11:C34)</f>
        <v>91</v>
      </c>
      <c r="D35" s="5">
        <f>SUM(D11:D34)</f>
        <v>65</v>
      </c>
      <c r="E35" s="5">
        <f>SUM(E11:E34)</f>
        <v>48</v>
      </c>
      <c r="F35" s="5">
        <f>SUM(B35:E35)</f>
        <v>259</v>
      </c>
    </row>
    <row r="36" spans="1:6" ht="15" x14ac:dyDescent="0.25">
      <c r="A36" s="86" t="s">
        <v>1286</v>
      </c>
      <c r="B36" s="87"/>
      <c r="C36" s="84"/>
      <c r="D36" s="83"/>
      <c r="E36" s="85"/>
      <c r="F36" s="87"/>
    </row>
    <row r="37" spans="1:6" ht="15" x14ac:dyDescent="0.2">
      <c r="A37" s="2" t="s">
        <v>853</v>
      </c>
      <c r="B37" s="1">
        <v>7</v>
      </c>
      <c r="C37" s="14">
        <v>5</v>
      </c>
      <c r="D37" s="1">
        <v>5</v>
      </c>
      <c r="F37" s="5">
        <f t="shared" ref="F37:F41" si="4">SUM(B37:E37)</f>
        <v>17</v>
      </c>
    </row>
    <row r="38" spans="1:6" ht="15" x14ac:dyDescent="0.2">
      <c r="A38" s="2" t="s">
        <v>1031</v>
      </c>
      <c r="B38" s="1">
        <v>5</v>
      </c>
      <c r="C38" s="14">
        <v>3</v>
      </c>
      <c r="F38" s="5">
        <f t="shared" si="4"/>
        <v>8</v>
      </c>
    </row>
    <row r="39" spans="1:6" ht="15" x14ac:dyDescent="0.2">
      <c r="A39" s="2" t="s">
        <v>1287</v>
      </c>
      <c r="B39" s="1"/>
      <c r="C39" s="14">
        <v>5</v>
      </c>
      <c r="F39" s="5">
        <f t="shared" si="4"/>
        <v>5</v>
      </c>
    </row>
    <row r="40" spans="1:6" ht="15" x14ac:dyDescent="0.2">
      <c r="A40" s="2" t="s">
        <v>1288</v>
      </c>
      <c r="B40" s="1">
        <v>1</v>
      </c>
      <c r="C40" s="14">
        <v>2</v>
      </c>
      <c r="D40" s="1">
        <v>8</v>
      </c>
      <c r="F40" s="5">
        <f t="shared" si="4"/>
        <v>11</v>
      </c>
    </row>
    <row r="41" spans="1:6" ht="15" x14ac:dyDescent="0.2">
      <c r="A41" s="2" t="s">
        <v>1289</v>
      </c>
      <c r="B41" s="3"/>
      <c r="C41" s="16">
        <v>2</v>
      </c>
      <c r="D41" s="3"/>
      <c r="E41" s="70"/>
      <c r="F41" s="81">
        <f t="shared" si="4"/>
        <v>2</v>
      </c>
    </row>
    <row r="42" spans="1:6" ht="15" x14ac:dyDescent="0.2">
      <c r="B42" s="5">
        <f t="shared" ref="B42:E42" si="5">SUM(B37:B41)</f>
        <v>13</v>
      </c>
      <c r="C42" s="5">
        <f t="shared" si="5"/>
        <v>17</v>
      </c>
      <c r="D42" s="5">
        <f t="shared" si="5"/>
        <v>13</v>
      </c>
      <c r="E42" s="5">
        <f t="shared" si="5"/>
        <v>0</v>
      </c>
      <c r="F42" s="5">
        <f>SUM(F37:F41)</f>
        <v>43</v>
      </c>
    </row>
    <row r="43" spans="1:6" ht="15" x14ac:dyDescent="0.25">
      <c r="A43" s="86" t="s">
        <v>1285</v>
      </c>
      <c r="B43" s="87"/>
      <c r="C43" s="88"/>
      <c r="D43" s="87"/>
      <c r="E43" s="89"/>
      <c r="F43" s="87"/>
    </row>
    <row r="44" spans="1:6" ht="15" x14ac:dyDescent="0.2">
      <c r="A44" s="2" t="s">
        <v>1109</v>
      </c>
      <c r="B44" s="1"/>
      <c r="C44" s="14">
        <v>1</v>
      </c>
      <c r="F44" s="5">
        <f>SUM(B44:E44)</f>
        <v>1</v>
      </c>
    </row>
    <row r="45" spans="1:6" ht="15" x14ac:dyDescent="0.2">
      <c r="A45" s="2" t="s">
        <v>1069</v>
      </c>
      <c r="B45" s="1"/>
      <c r="C45" s="14"/>
      <c r="F45" s="5">
        <f t="shared" ref="F45:F56" si="6">SUM(B45:E45)</f>
        <v>0</v>
      </c>
    </row>
    <row r="46" spans="1:6" ht="15" x14ac:dyDescent="0.2">
      <c r="A46" s="2" t="s">
        <v>1016</v>
      </c>
      <c r="B46" s="1"/>
      <c r="C46" s="14">
        <v>1</v>
      </c>
      <c r="F46" s="5">
        <f t="shared" si="6"/>
        <v>1</v>
      </c>
    </row>
    <row r="47" spans="1:6" ht="15" x14ac:dyDescent="0.2">
      <c r="A47" s="28" t="s">
        <v>1231</v>
      </c>
      <c r="B47" s="1"/>
      <c r="C47" s="14"/>
      <c r="F47" s="5">
        <f t="shared" si="6"/>
        <v>0</v>
      </c>
    </row>
    <row r="48" spans="1:6" ht="15" x14ac:dyDescent="0.2">
      <c r="A48" s="2" t="s">
        <v>1075</v>
      </c>
      <c r="B48" s="1"/>
      <c r="C48" s="14">
        <v>1</v>
      </c>
      <c r="F48" s="5">
        <f t="shared" si="6"/>
        <v>1</v>
      </c>
    </row>
    <row r="49" spans="1:6" ht="15" x14ac:dyDescent="0.2">
      <c r="A49" s="2" t="s">
        <v>961</v>
      </c>
      <c r="B49" s="1"/>
      <c r="C49" s="14">
        <v>1</v>
      </c>
      <c r="F49" s="5">
        <f t="shared" si="6"/>
        <v>1</v>
      </c>
    </row>
    <row r="50" spans="1:6" ht="15" x14ac:dyDescent="0.2">
      <c r="A50" s="28" t="s">
        <v>1232</v>
      </c>
      <c r="B50" s="1">
        <v>1</v>
      </c>
      <c r="C50" s="14"/>
      <c r="F50" s="5">
        <f t="shared" si="6"/>
        <v>1</v>
      </c>
    </row>
    <row r="51" spans="1:6" ht="15" x14ac:dyDescent="0.2">
      <c r="A51" s="2" t="s">
        <v>1035</v>
      </c>
      <c r="B51" s="1"/>
      <c r="C51" s="14">
        <v>1</v>
      </c>
      <c r="F51" s="5">
        <f t="shared" si="6"/>
        <v>1</v>
      </c>
    </row>
    <row r="52" spans="1:6" ht="15" x14ac:dyDescent="0.2">
      <c r="A52" s="2" t="s">
        <v>1290</v>
      </c>
      <c r="B52" s="1"/>
      <c r="C52" s="14"/>
      <c r="F52" s="5">
        <f t="shared" si="6"/>
        <v>0</v>
      </c>
    </row>
    <row r="53" spans="1:6" ht="15" x14ac:dyDescent="0.2">
      <c r="A53" s="28" t="s">
        <v>986</v>
      </c>
      <c r="B53" s="1">
        <v>1</v>
      </c>
      <c r="C53" s="14">
        <v>1</v>
      </c>
      <c r="F53" s="5">
        <f t="shared" si="6"/>
        <v>2</v>
      </c>
    </row>
    <row r="54" spans="1:6" ht="15" x14ac:dyDescent="0.2">
      <c r="A54" s="28" t="s">
        <v>1226</v>
      </c>
      <c r="B54" s="1">
        <v>1</v>
      </c>
      <c r="C54" s="14"/>
      <c r="F54" s="5">
        <f t="shared" si="6"/>
        <v>1</v>
      </c>
    </row>
    <row r="55" spans="1:6" ht="15" x14ac:dyDescent="0.2">
      <c r="A55" s="2" t="s">
        <v>1057</v>
      </c>
      <c r="B55" s="1"/>
      <c r="C55" s="14"/>
      <c r="F55" s="5">
        <f t="shared" si="6"/>
        <v>0</v>
      </c>
    </row>
    <row r="56" spans="1:6" ht="15" x14ac:dyDescent="0.2">
      <c r="A56" s="2" t="s">
        <v>1291</v>
      </c>
      <c r="B56" s="3">
        <v>1</v>
      </c>
      <c r="C56" s="16">
        <v>2</v>
      </c>
      <c r="D56" s="3"/>
      <c r="E56" s="70"/>
      <c r="F56" s="81">
        <f t="shared" si="6"/>
        <v>3</v>
      </c>
    </row>
    <row r="57" spans="1:6" ht="15" x14ac:dyDescent="0.2">
      <c r="B57" s="5">
        <f t="shared" ref="B57:E57" si="7">SUM(B44:B56)</f>
        <v>4</v>
      </c>
      <c r="C57" s="5">
        <f t="shared" si="7"/>
        <v>8</v>
      </c>
      <c r="D57" s="5">
        <f t="shared" si="7"/>
        <v>0</v>
      </c>
      <c r="E57" s="5">
        <f t="shared" si="7"/>
        <v>0</v>
      </c>
      <c r="F57" s="5">
        <f>SUM(F44:F56)</f>
        <v>12</v>
      </c>
    </row>
    <row r="58" spans="1:6" x14ac:dyDescent="0.2">
      <c r="B58" s="1"/>
      <c r="C58" s="14"/>
      <c r="F58" s="1"/>
    </row>
    <row r="59" spans="1:6" x14ac:dyDescent="0.2">
      <c r="B59" s="1"/>
      <c r="C59" s="14"/>
      <c r="F59" s="1"/>
    </row>
    <row r="60" spans="1:6" x14ac:dyDescent="0.2">
      <c r="B60" s="1"/>
      <c r="C60" s="14"/>
      <c r="F60" s="1"/>
    </row>
    <row r="61" spans="1:6" x14ac:dyDescent="0.2">
      <c r="B61" s="1"/>
      <c r="C61" s="14"/>
      <c r="F61" s="1"/>
    </row>
    <row r="62" spans="1:6" x14ac:dyDescent="0.2">
      <c r="B62" s="1"/>
      <c r="C62" s="14"/>
      <c r="F62" s="1"/>
    </row>
    <row r="63" spans="1:6" x14ac:dyDescent="0.2">
      <c r="B63" s="1"/>
      <c r="C63" s="14"/>
      <c r="F63" s="1"/>
    </row>
    <row r="64" spans="1:6" x14ac:dyDescent="0.2">
      <c r="B64" s="1"/>
      <c r="C64" s="14"/>
      <c r="F64" s="1"/>
    </row>
    <row r="65" spans="2:6" x14ac:dyDescent="0.2">
      <c r="B65" s="1"/>
      <c r="C65" s="14"/>
      <c r="F65" s="1"/>
    </row>
    <row r="66" spans="2:6" x14ac:dyDescent="0.2">
      <c r="B66" s="1"/>
      <c r="C66" s="14"/>
      <c r="F66" s="1"/>
    </row>
    <row r="67" spans="2:6" x14ac:dyDescent="0.2">
      <c r="B67" s="1"/>
      <c r="C67" s="14"/>
      <c r="F67" s="1"/>
    </row>
    <row r="68" spans="2:6" x14ac:dyDescent="0.2">
      <c r="B68" s="1"/>
      <c r="C68" s="14"/>
      <c r="F68" s="1"/>
    </row>
    <row r="69" spans="2:6" x14ac:dyDescent="0.2">
      <c r="B69" s="1"/>
      <c r="C69" s="14"/>
      <c r="F69" s="1"/>
    </row>
    <row r="70" spans="2:6" x14ac:dyDescent="0.2">
      <c r="B70" s="1"/>
      <c r="C70" s="14"/>
      <c r="F70" s="1"/>
    </row>
    <row r="71" spans="2:6" x14ac:dyDescent="0.2">
      <c r="B71" s="1"/>
      <c r="C71" s="14"/>
      <c r="F71" s="1"/>
    </row>
    <row r="72" spans="2:6" x14ac:dyDescent="0.2">
      <c r="B72" s="1"/>
      <c r="C72" s="14"/>
      <c r="F72" s="1"/>
    </row>
    <row r="73" spans="2:6" x14ac:dyDescent="0.2">
      <c r="B73" s="1"/>
      <c r="C73" s="14"/>
      <c r="F73" s="1"/>
    </row>
    <row r="74" spans="2:6" x14ac:dyDescent="0.2">
      <c r="B74" s="1"/>
      <c r="C74" s="14"/>
      <c r="F74" s="1"/>
    </row>
    <row r="75" spans="2:6" x14ac:dyDescent="0.2">
      <c r="B75" s="1"/>
      <c r="C75" s="14"/>
      <c r="F75" s="1"/>
    </row>
    <row r="76" spans="2:6" x14ac:dyDescent="0.2">
      <c r="B76" s="1"/>
      <c r="C76" s="14"/>
      <c r="F76" s="1"/>
    </row>
    <row r="77" spans="2:6" x14ac:dyDescent="0.2">
      <c r="B77" s="1"/>
      <c r="C77" s="14"/>
      <c r="F77" s="1"/>
    </row>
    <row r="78" spans="2:6" x14ac:dyDescent="0.2">
      <c r="B78" s="1"/>
      <c r="C78" s="14"/>
      <c r="F78" s="1"/>
    </row>
    <row r="79" spans="2:6" x14ac:dyDescent="0.2">
      <c r="B79" s="1"/>
      <c r="C79" s="14"/>
      <c r="F79" s="1"/>
    </row>
    <row r="80" spans="2:6" x14ac:dyDescent="0.2">
      <c r="B80" s="1"/>
      <c r="C80" s="14"/>
      <c r="F80" s="1"/>
    </row>
    <row r="81" spans="2:6" x14ac:dyDescent="0.2">
      <c r="B81" s="1"/>
      <c r="C81" s="14"/>
      <c r="F81" s="1"/>
    </row>
    <row r="82" spans="2:6" x14ac:dyDescent="0.2">
      <c r="B82" s="1"/>
      <c r="C82" s="14"/>
      <c r="F82" s="1"/>
    </row>
    <row r="83" spans="2:6" x14ac:dyDescent="0.2">
      <c r="B83" s="1"/>
      <c r="C83" s="14"/>
      <c r="F83" s="1"/>
    </row>
    <row r="84" spans="2:6" x14ac:dyDescent="0.2">
      <c r="B84" s="1"/>
      <c r="C84" s="14"/>
      <c r="F84" s="1"/>
    </row>
    <row r="85" spans="2:6" x14ac:dyDescent="0.2">
      <c r="B85" s="1"/>
      <c r="C85" s="14"/>
      <c r="F85" s="1"/>
    </row>
    <row r="86" spans="2:6" x14ac:dyDescent="0.2">
      <c r="B86" s="1"/>
      <c r="C86" s="14"/>
      <c r="F86" s="1"/>
    </row>
    <row r="87" spans="2:6" x14ac:dyDescent="0.2">
      <c r="B87" s="1"/>
      <c r="C87" s="14"/>
      <c r="F87" s="1"/>
    </row>
  </sheetData>
  <sheetProtection algorithmName="SHA-512" hashValue="lsTQlZ6cNbrhsq+74jLINhsm4GQkr6NJX18gooGDpXo0A8qgWjD2AIar57l/c+d+l0LzfdLm/P3DgF9LAEqFkg==" saltValue="4v4juky9WIa4x84uoek7Bw==" spinCount="100000" sheet="1" objects="1" scenarios="1" selectLockedCells="1" selectUnlockedCells="1"/>
  <pageMargins left="0.7" right="0.7" top="0.75" bottom="0.75" header="0.3" footer="0.3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workbookViewId="0">
      <pane ySplit="8" topLeftCell="A9" activePane="bottomLeft" state="frozen"/>
      <selection pane="bottomLeft" activeCell="C32" sqref="C32"/>
    </sheetView>
  </sheetViews>
  <sheetFormatPr defaultColWidth="9.140625" defaultRowHeight="14.25" x14ac:dyDescent="0.2"/>
  <cols>
    <col min="1" max="1" width="15.85546875" style="25" customWidth="1"/>
    <col min="2" max="2" width="25.140625" style="25" bestFit="1" customWidth="1"/>
    <col min="3" max="3" width="48.42578125" style="25" bestFit="1" customWidth="1"/>
    <col min="4" max="4" width="49.42578125" style="25" customWidth="1"/>
    <col min="5" max="5" width="15.5703125" style="25" customWidth="1"/>
    <col min="6" max="6" width="13.85546875" style="25" customWidth="1"/>
    <col min="7" max="7" width="249" style="25" customWidth="1"/>
    <col min="8" max="8" width="19" style="25" customWidth="1"/>
    <col min="9" max="9" width="14" style="25" customWidth="1"/>
    <col min="10" max="13" width="55" style="25" customWidth="1"/>
    <col min="14" max="14" width="20" style="25" customWidth="1"/>
    <col min="15" max="15" width="55" style="25" customWidth="1"/>
    <col min="16" max="16" width="20" style="25" customWidth="1"/>
    <col min="17" max="17" width="55" style="25" customWidth="1"/>
    <col min="18" max="18" width="20" style="25" customWidth="1"/>
    <col min="19" max="19" width="55" style="25" customWidth="1"/>
    <col min="20" max="20" width="20" style="25" customWidth="1"/>
    <col min="21" max="21" width="55" style="25" customWidth="1"/>
    <col min="22" max="22" width="20" style="25" customWidth="1"/>
    <col min="23" max="23" width="34" style="25" customWidth="1"/>
    <col min="24" max="24" width="20" style="25" customWidth="1"/>
    <col min="25" max="16384" width="9.140625" style="25"/>
  </cols>
  <sheetData>
    <row r="1" spans="1:7" ht="20.25" x14ac:dyDescent="0.3">
      <c r="A1" s="22" t="s">
        <v>522</v>
      </c>
    </row>
    <row r="2" spans="1:7" ht="20.25" x14ac:dyDescent="0.3">
      <c r="A2" s="22" t="s">
        <v>820</v>
      </c>
      <c r="B2" s="22"/>
    </row>
    <row r="3" spans="1:7" ht="20.25" x14ac:dyDescent="0.3">
      <c r="A3" s="22"/>
    </row>
    <row r="4" spans="1:7" s="34" customFormat="1" ht="30" x14ac:dyDescent="0.25">
      <c r="A4" s="31" t="s">
        <v>218</v>
      </c>
      <c r="B4" s="31" t="s">
        <v>219</v>
      </c>
      <c r="C4" s="31" t="s">
        <v>220</v>
      </c>
      <c r="E4" s="50" t="s">
        <v>1307</v>
      </c>
      <c r="F4" s="50" t="s">
        <v>1310</v>
      </c>
      <c r="G4" s="31"/>
    </row>
    <row r="5" spans="1:7" s="34" customFormat="1" x14ac:dyDescent="0.25">
      <c r="A5" s="51" t="s">
        <v>221</v>
      </c>
      <c r="B5" s="37" t="s">
        <v>892</v>
      </c>
      <c r="C5" s="51" t="s">
        <v>223</v>
      </c>
      <c r="E5" s="37">
        <f>SUM(E105)</f>
        <v>96</v>
      </c>
      <c r="F5" s="37">
        <f>SUM(F105)</f>
        <v>72</v>
      </c>
      <c r="G5" s="51"/>
    </row>
    <row r="7" spans="1:7" ht="20.25" x14ac:dyDescent="0.3">
      <c r="A7" s="27" t="s">
        <v>224</v>
      </c>
    </row>
    <row r="8" spans="1:7" s="34" customFormat="1" ht="15" x14ac:dyDescent="0.25">
      <c r="A8" s="31" t="s">
        <v>2</v>
      </c>
      <c r="B8" s="31" t="s">
        <v>3</v>
      </c>
      <c r="C8" s="31" t="s">
        <v>1021</v>
      </c>
      <c r="D8" s="31" t="s">
        <v>210</v>
      </c>
      <c r="E8" s="32" t="s">
        <v>830</v>
      </c>
      <c r="F8" s="32" t="s">
        <v>211</v>
      </c>
      <c r="G8" s="31" t="s">
        <v>225</v>
      </c>
    </row>
    <row r="9" spans="1:7" x14ac:dyDescent="0.2">
      <c r="A9" s="28" t="s">
        <v>448</v>
      </c>
      <c r="B9" s="28" t="s">
        <v>447</v>
      </c>
      <c r="C9" s="28" t="s">
        <v>982</v>
      </c>
      <c r="D9" s="28" t="s">
        <v>449</v>
      </c>
      <c r="E9" s="58">
        <v>1</v>
      </c>
      <c r="F9" s="26"/>
      <c r="G9" s="28" t="s">
        <v>450</v>
      </c>
    </row>
    <row r="10" spans="1:7" x14ac:dyDescent="0.2">
      <c r="A10" s="28" t="s">
        <v>54</v>
      </c>
      <c r="B10" s="28" t="s">
        <v>55</v>
      </c>
      <c r="C10" s="42" t="s">
        <v>50</v>
      </c>
      <c r="D10" s="28" t="s">
        <v>56</v>
      </c>
      <c r="E10" s="58">
        <v>1</v>
      </c>
      <c r="F10" s="58">
        <v>1</v>
      </c>
      <c r="G10" s="28" t="s">
        <v>226</v>
      </c>
    </row>
    <row r="11" spans="1:7" x14ac:dyDescent="0.2">
      <c r="A11" s="28" t="s">
        <v>188</v>
      </c>
      <c r="B11" s="28" t="s">
        <v>189</v>
      </c>
      <c r="C11" s="28" t="s">
        <v>184</v>
      </c>
      <c r="D11" s="28" t="s">
        <v>227</v>
      </c>
      <c r="E11" s="58">
        <v>1</v>
      </c>
      <c r="F11" s="58">
        <v>1</v>
      </c>
      <c r="G11" s="28" t="s">
        <v>228</v>
      </c>
    </row>
    <row r="12" spans="1:7" x14ac:dyDescent="0.2">
      <c r="A12" s="28" t="s">
        <v>230</v>
      </c>
      <c r="B12" s="28" t="s">
        <v>229</v>
      </c>
      <c r="C12" s="28" t="s">
        <v>95</v>
      </c>
      <c r="D12" s="28" t="s">
        <v>231</v>
      </c>
      <c r="E12" s="58">
        <v>1</v>
      </c>
      <c r="F12" s="58">
        <v>1</v>
      </c>
      <c r="G12" s="28" t="s">
        <v>232</v>
      </c>
    </row>
    <row r="13" spans="1:7" x14ac:dyDescent="0.2">
      <c r="A13" s="28" t="s">
        <v>25</v>
      </c>
      <c r="B13" s="28" t="s">
        <v>26</v>
      </c>
      <c r="C13" s="28" t="s">
        <v>24</v>
      </c>
      <c r="D13" s="28" t="s">
        <v>27</v>
      </c>
      <c r="E13" s="58">
        <v>1</v>
      </c>
      <c r="F13" s="58">
        <v>1</v>
      </c>
      <c r="G13" s="28" t="s">
        <v>233</v>
      </c>
    </row>
    <row r="14" spans="1:7" x14ac:dyDescent="0.2">
      <c r="A14" s="28" t="s">
        <v>1141</v>
      </c>
      <c r="B14" s="28" t="s">
        <v>1140</v>
      </c>
      <c r="C14" s="28" t="s">
        <v>161</v>
      </c>
      <c r="D14" s="28" t="s">
        <v>440</v>
      </c>
      <c r="E14" s="58">
        <v>1</v>
      </c>
      <c r="F14" s="58">
        <v>1</v>
      </c>
      <c r="G14" s="28" t="s">
        <v>441</v>
      </c>
    </row>
    <row r="15" spans="1:7" x14ac:dyDescent="0.2">
      <c r="A15" s="28" t="s">
        <v>452</v>
      </c>
      <c r="B15" s="28" t="s">
        <v>451</v>
      </c>
      <c r="C15" s="28" t="s">
        <v>161</v>
      </c>
      <c r="D15" s="28" t="s">
        <v>453</v>
      </c>
      <c r="E15" s="58">
        <v>1</v>
      </c>
      <c r="F15" s="26"/>
      <c r="G15" s="28" t="s">
        <v>454</v>
      </c>
    </row>
    <row r="16" spans="1:7" x14ac:dyDescent="0.2">
      <c r="A16" s="28" t="s">
        <v>235</v>
      </c>
      <c r="B16" s="28" t="s">
        <v>234</v>
      </c>
      <c r="C16" s="28" t="s">
        <v>853</v>
      </c>
      <c r="D16" s="28" t="s">
        <v>236</v>
      </c>
      <c r="E16" s="58">
        <v>1</v>
      </c>
      <c r="F16" s="58">
        <v>1</v>
      </c>
      <c r="G16" s="28" t="s">
        <v>237</v>
      </c>
    </row>
    <row r="17" spans="1:7" x14ac:dyDescent="0.2">
      <c r="A17" s="28" t="s">
        <v>239</v>
      </c>
      <c r="B17" s="28" t="s">
        <v>238</v>
      </c>
      <c r="C17" s="28" t="s">
        <v>197</v>
      </c>
      <c r="D17" s="28" t="s">
        <v>240</v>
      </c>
      <c r="E17" s="58">
        <v>1</v>
      </c>
      <c r="F17" s="58">
        <v>1</v>
      </c>
      <c r="G17" s="28" t="s">
        <v>241</v>
      </c>
    </row>
    <row r="18" spans="1:7" x14ac:dyDescent="0.2">
      <c r="A18" s="28" t="s">
        <v>455</v>
      </c>
      <c r="B18" s="28" t="s">
        <v>192</v>
      </c>
      <c r="C18" s="28" t="s">
        <v>184</v>
      </c>
      <c r="D18" s="28" t="s">
        <v>193</v>
      </c>
      <c r="E18" s="58">
        <v>1</v>
      </c>
      <c r="F18" s="26"/>
      <c r="G18" s="28" t="s">
        <v>456</v>
      </c>
    </row>
    <row r="19" spans="1:7" x14ac:dyDescent="0.2">
      <c r="A19" s="28" t="s">
        <v>243</v>
      </c>
      <c r="B19" s="28" t="s">
        <v>242</v>
      </c>
      <c r="C19" s="28" t="s">
        <v>1214</v>
      </c>
      <c r="D19" s="28" t="s">
        <v>244</v>
      </c>
      <c r="E19" s="58">
        <v>1</v>
      </c>
      <c r="F19" s="58">
        <v>1</v>
      </c>
      <c r="G19" s="28" t="s">
        <v>245</v>
      </c>
    </row>
    <row r="20" spans="1:7" x14ac:dyDescent="0.2">
      <c r="A20" s="28" t="s">
        <v>247</v>
      </c>
      <c r="B20" s="28" t="s">
        <v>246</v>
      </c>
      <c r="C20" s="28" t="s">
        <v>24</v>
      </c>
      <c r="D20" s="28" t="s">
        <v>248</v>
      </c>
      <c r="E20" s="58">
        <v>1</v>
      </c>
      <c r="F20" s="58">
        <v>1</v>
      </c>
      <c r="G20" s="28" t="s">
        <v>249</v>
      </c>
    </row>
    <row r="21" spans="1:7" x14ac:dyDescent="0.2">
      <c r="A21" s="28" t="s">
        <v>251</v>
      </c>
      <c r="B21" s="28" t="s">
        <v>250</v>
      </c>
      <c r="C21" s="28" t="s">
        <v>853</v>
      </c>
      <c r="D21" s="28" t="s">
        <v>252</v>
      </c>
      <c r="E21" s="58">
        <v>1</v>
      </c>
      <c r="F21" s="58">
        <v>1</v>
      </c>
      <c r="G21" s="28" t="s">
        <v>253</v>
      </c>
    </row>
    <row r="22" spans="1:7" x14ac:dyDescent="0.2">
      <c r="A22" s="28" t="s">
        <v>255</v>
      </c>
      <c r="B22" s="28" t="s">
        <v>254</v>
      </c>
      <c r="C22" s="28" t="s">
        <v>73</v>
      </c>
      <c r="D22" s="28" t="s">
        <v>256</v>
      </c>
      <c r="E22" s="58">
        <v>1</v>
      </c>
      <c r="F22" s="58">
        <v>1</v>
      </c>
      <c r="G22" s="28" t="s">
        <v>222</v>
      </c>
    </row>
    <row r="23" spans="1:7" x14ac:dyDescent="0.2">
      <c r="A23" s="28" t="s">
        <v>258</v>
      </c>
      <c r="B23" s="28" t="s">
        <v>257</v>
      </c>
      <c r="C23" s="28" t="s">
        <v>853</v>
      </c>
      <c r="D23" s="28" t="s">
        <v>259</v>
      </c>
      <c r="E23" s="58">
        <v>1</v>
      </c>
      <c r="F23" s="58">
        <v>1</v>
      </c>
      <c r="G23" s="28" t="s">
        <v>260</v>
      </c>
    </row>
    <row r="24" spans="1:7" x14ac:dyDescent="0.2">
      <c r="A24" s="28" t="s">
        <v>261</v>
      </c>
      <c r="B24" s="28" t="s">
        <v>257</v>
      </c>
      <c r="C24" s="28" t="s">
        <v>1232</v>
      </c>
      <c r="D24" s="28" t="s">
        <v>262</v>
      </c>
      <c r="E24" s="58">
        <v>1</v>
      </c>
      <c r="F24" s="58">
        <v>1</v>
      </c>
      <c r="G24" s="28" t="s">
        <v>263</v>
      </c>
    </row>
    <row r="25" spans="1:7" x14ac:dyDescent="0.2">
      <c r="A25" s="28" t="s">
        <v>458</v>
      </c>
      <c r="B25" s="28" t="s">
        <v>457</v>
      </c>
      <c r="C25" s="28" t="s">
        <v>161</v>
      </c>
      <c r="D25" s="28" t="s">
        <v>459</v>
      </c>
      <c r="E25" s="58">
        <v>1</v>
      </c>
      <c r="F25" s="26"/>
      <c r="G25" s="28" t="s">
        <v>460</v>
      </c>
    </row>
    <row r="26" spans="1:7" x14ac:dyDescent="0.2">
      <c r="A26" s="28" t="s">
        <v>115</v>
      </c>
      <c r="B26" s="28" t="s">
        <v>116</v>
      </c>
      <c r="C26" s="28" t="s">
        <v>114</v>
      </c>
      <c r="D26" s="28" t="s">
        <v>117</v>
      </c>
      <c r="E26" s="58">
        <v>1</v>
      </c>
      <c r="F26" s="58">
        <v>1</v>
      </c>
      <c r="G26" s="28" t="s">
        <v>264</v>
      </c>
    </row>
    <row r="27" spans="1:7" x14ac:dyDescent="0.2">
      <c r="A27" s="28" t="s">
        <v>266</v>
      </c>
      <c r="B27" s="28" t="s">
        <v>265</v>
      </c>
      <c r="C27" s="28" t="s">
        <v>124</v>
      </c>
      <c r="D27" s="28" t="s">
        <v>267</v>
      </c>
      <c r="E27" s="58">
        <v>1</v>
      </c>
      <c r="F27" s="58">
        <v>1</v>
      </c>
      <c r="G27" s="28" t="s">
        <v>268</v>
      </c>
    </row>
    <row r="28" spans="1:7" x14ac:dyDescent="0.2">
      <c r="A28" s="28" t="s">
        <v>270</v>
      </c>
      <c r="B28" s="28" t="s">
        <v>269</v>
      </c>
      <c r="C28" s="28" t="s">
        <v>140</v>
      </c>
      <c r="D28" s="28" t="s">
        <v>271</v>
      </c>
      <c r="E28" s="58">
        <v>1</v>
      </c>
      <c r="F28" s="58">
        <v>1</v>
      </c>
      <c r="G28" s="28" t="s">
        <v>272</v>
      </c>
    </row>
    <row r="29" spans="1:7" x14ac:dyDescent="0.2">
      <c r="A29" s="28" t="s">
        <v>274</v>
      </c>
      <c r="B29" s="28" t="s">
        <v>273</v>
      </c>
      <c r="C29" s="28" t="s">
        <v>73</v>
      </c>
      <c r="D29" s="28" t="s">
        <v>275</v>
      </c>
      <c r="E29" s="58">
        <v>1</v>
      </c>
      <c r="F29" s="58">
        <v>1</v>
      </c>
      <c r="G29" s="28" t="s">
        <v>276</v>
      </c>
    </row>
    <row r="30" spans="1:7" x14ac:dyDescent="0.2">
      <c r="A30" s="28" t="s">
        <v>128</v>
      </c>
      <c r="B30" s="28" t="s">
        <v>129</v>
      </c>
      <c r="C30" s="28" t="s">
        <v>124</v>
      </c>
      <c r="D30" s="28" t="s">
        <v>130</v>
      </c>
      <c r="E30" s="58">
        <v>1</v>
      </c>
      <c r="F30" s="58">
        <v>1</v>
      </c>
      <c r="G30" s="28" t="s">
        <v>277</v>
      </c>
    </row>
    <row r="31" spans="1:7" x14ac:dyDescent="0.2">
      <c r="A31" s="28" t="s">
        <v>239</v>
      </c>
      <c r="B31" s="28" t="s">
        <v>278</v>
      </c>
      <c r="C31" s="28" t="s">
        <v>110</v>
      </c>
      <c r="D31" s="28" t="s">
        <v>279</v>
      </c>
      <c r="E31" s="58">
        <v>1</v>
      </c>
      <c r="F31" s="58">
        <v>1</v>
      </c>
      <c r="G31" s="28" t="s">
        <v>280</v>
      </c>
    </row>
    <row r="32" spans="1:7" x14ac:dyDescent="0.2">
      <c r="A32" s="28" t="s">
        <v>104</v>
      </c>
      <c r="B32" s="28" t="s">
        <v>154</v>
      </c>
      <c r="C32" s="28" t="s">
        <v>153</v>
      </c>
      <c r="D32" s="28" t="s">
        <v>281</v>
      </c>
      <c r="E32" s="58">
        <v>1</v>
      </c>
      <c r="F32" s="58">
        <v>1</v>
      </c>
      <c r="G32" s="28" t="s">
        <v>282</v>
      </c>
    </row>
    <row r="33" spans="1:7" x14ac:dyDescent="0.2">
      <c r="A33" s="28" t="s">
        <v>284</v>
      </c>
      <c r="B33" s="28" t="s">
        <v>283</v>
      </c>
      <c r="C33" s="28" t="s">
        <v>949</v>
      </c>
      <c r="D33" s="28" t="s">
        <v>285</v>
      </c>
      <c r="E33" s="58">
        <v>1</v>
      </c>
      <c r="F33" s="58">
        <v>1</v>
      </c>
      <c r="G33" s="28" t="s">
        <v>286</v>
      </c>
    </row>
    <row r="34" spans="1:7" x14ac:dyDescent="0.2">
      <c r="A34" s="28" t="s">
        <v>288</v>
      </c>
      <c r="B34" s="28" t="s">
        <v>287</v>
      </c>
      <c r="C34" s="28" t="s">
        <v>949</v>
      </c>
      <c r="D34" s="28" t="s">
        <v>289</v>
      </c>
      <c r="E34" s="58">
        <v>1</v>
      </c>
      <c r="F34" s="58">
        <v>1</v>
      </c>
      <c r="G34" s="28" t="s">
        <v>290</v>
      </c>
    </row>
    <row r="35" spans="1:7" x14ac:dyDescent="0.2">
      <c r="A35" s="28" t="s">
        <v>292</v>
      </c>
      <c r="B35" s="28" t="s">
        <v>291</v>
      </c>
      <c r="C35" s="28" t="s">
        <v>949</v>
      </c>
      <c r="D35" s="28" t="s">
        <v>293</v>
      </c>
      <c r="E35" s="58">
        <v>1</v>
      </c>
      <c r="F35" s="58">
        <v>1</v>
      </c>
      <c r="G35" s="28" t="s">
        <v>294</v>
      </c>
    </row>
    <row r="36" spans="1:7" x14ac:dyDescent="0.2">
      <c r="A36" s="28" t="s">
        <v>296</v>
      </c>
      <c r="B36" s="28" t="s">
        <v>295</v>
      </c>
      <c r="C36" s="28" t="s">
        <v>853</v>
      </c>
      <c r="D36" s="28" t="s">
        <v>297</v>
      </c>
      <c r="E36" s="58">
        <v>1</v>
      </c>
      <c r="F36" s="58">
        <v>1</v>
      </c>
      <c r="G36" s="28" t="s">
        <v>298</v>
      </c>
    </row>
    <row r="37" spans="1:7" x14ac:dyDescent="0.2">
      <c r="A37" s="28" t="s">
        <v>300</v>
      </c>
      <c r="B37" s="28" t="s">
        <v>299</v>
      </c>
      <c r="C37" s="28" t="s">
        <v>986</v>
      </c>
      <c r="D37" s="28" t="s">
        <v>301</v>
      </c>
      <c r="E37" s="58">
        <v>1</v>
      </c>
      <c r="F37" s="58">
        <v>1</v>
      </c>
      <c r="G37" s="28" t="s">
        <v>302</v>
      </c>
    </row>
    <row r="38" spans="1:7" x14ac:dyDescent="0.2">
      <c r="A38" s="28" t="s">
        <v>462</v>
      </c>
      <c r="B38" s="28" t="s">
        <v>461</v>
      </c>
      <c r="C38" s="28" t="s">
        <v>1225</v>
      </c>
      <c r="D38" s="28" t="s">
        <v>463</v>
      </c>
      <c r="E38" s="58">
        <v>1</v>
      </c>
      <c r="F38" s="26"/>
      <c r="G38" s="28" t="s">
        <v>464</v>
      </c>
    </row>
    <row r="39" spans="1:7" x14ac:dyDescent="0.2">
      <c r="A39" s="28" t="s">
        <v>181</v>
      </c>
      <c r="B39" s="28" t="s">
        <v>182</v>
      </c>
      <c r="C39" s="28" t="s">
        <v>171</v>
      </c>
      <c r="D39" s="28" t="s">
        <v>183</v>
      </c>
      <c r="E39" s="58">
        <v>1</v>
      </c>
      <c r="F39" s="26"/>
      <c r="G39" s="28" t="s">
        <v>465</v>
      </c>
    </row>
    <row r="40" spans="1:7" x14ac:dyDescent="0.2">
      <c r="A40" s="28" t="s">
        <v>304</v>
      </c>
      <c r="B40" s="28" t="s">
        <v>303</v>
      </c>
      <c r="C40" s="28" t="s">
        <v>110</v>
      </c>
      <c r="D40" s="28" t="s">
        <v>305</v>
      </c>
      <c r="E40" s="58">
        <v>1</v>
      </c>
      <c r="F40" s="58">
        <v>1</v>
      </c>
      <c r="G40" s="28" t="s">
        <v>306</v>
      </c>
    </row>
    <row r="41" spans="1:7" x14ac:dyDescent="0.2">
      <c r="A41" s="28" t="s">
        <v>308</v>
      </c>
      <c r="B41" s="28" t="s">
        <v>307</v>
      </c>
      <c r="C41" s="28" t="s">
        <v>982</v>
      </c>
      <c r="D41" s="28" t="s">
        <v>309</v>
      </c>
      <c r="E41" s="58">
        <v>1</v>
      </c>
      <c r="F41" s="58">
        <v>1</v>
      </c>
      <c r="G41" s="28" t="s">
        <v>310</v>
      </c>
    </row>
    <row r="42" spans="1:7" x14ac:dyDescent="0.2">
      <c r="A42" s="28" t="s">
        <v>185</v>
      </c>
      <c r="B42" s="28" t="s">
        <v>186</v>
      </c>
      <c r="C42" s="28" t="s">
        <v>184</v>
      </c>
      <c r="D42" s="28" t="s">
        <v>187</v>
      </c>
      <c r="E42" s="58">
        <v>1</v>
      </c>
      <c r="F42" s="58">
        <v>1</v>
      </c>
      <c r="G42" s="28" t="s">
        <v>311</v>
      </c>
    </row>
    <row r="43" spans="1:7" x14ac:dyDescent="0.2">
      <c r="A43" s="28" t="s">
        <v>1270</v>
      </c>
      <c r="B43" s="28" t="s">
        <v>1269</v>
      </c>
      <c r="C43" s="28" t="s">
        <v>939</v>
      </c>
      <c r="D43" s="28" t="s">
        <v>442</v>
      </c>
      <c r="E43" s="58">
        <v>1</v>
      </c>
      <c r="F43" s="58">
        <v>1</v>
      </c>
      <c r="G43" s="28" t="s">
        <v>390</v>
      </c>
    </row>
    <row r="44" spans="1:7" x14ac:dyDescent="0.2">
      <c r="A44" s="28" t="s">
        <v>313</v>
      </c>
      <c r="B44" s="28" t="s">
        <v>312</v>
      </c>
      <c r="C44" s="28" t="s">
        <v>982</v>
      </c>
      <c r="D44" s="28" t="s">
        <v>314</v>
      </c>
      <c r="E44" s="58">
        <v>1</v>
      </c>
      <c r="F44" s="58">
        <v>1</v>
      </c>
      <c r="G44" s="28" t="s">
        <v>315</v>
      </c>
    </row>
    <row r="45" spans="1:7" x14ac:dyDescent="0.2">
      <c r="A45" s="28" t="s">
        <v>61</v>
      </c>
      <c r="B45" s="28" t="s">
        <v>466</v>
      </c>
      <c r="C45" s="28" t="s">
        <v>1214</v>
      </c>
      <c r="D45" s="28" t="s">
        <v>467</v>
      </c>
      <c r="E45" s="58">
        <v>1</v>
      </c>
      <c r="F45" s="26"/>
      <c r="G45" s="28" t="s">
        <v>468</v>
      </c>
    </row>
    <row r="46" spans="1:7" x14ac:dyDescent="0.2">
      <c r="A46" s="28" t="s">
        <v>1271</v>
      </c>
      <c r="B46" s="28" t="s">
        <v>469</v>
      </c>
      <c r="C46" s="28" t="s">
        <v>171</v>
      </c>
      <c r="D46" s="28" t="s">
        <v>471</v>
      </c>
      <c r="E46" s="58">
        <v>1</v>
      </c>
      <c r="F46" s="26"/>
      <c r="G46" s="28" t="s">
        <v>472</v>
      </c>
    </row>
    <row r="47" spans="1:7" x14ac:dyDescent="0.2">
      <c r="A47" s="28" t="s">
        <v>1145</v>
      </c>
      <c r="B47" s="28" t="s">
        <v>1144</v>
      </c>
      <c r="C47" s="28" t="s">
        <v>114</v>
      </c>
      <c r="D47" s="28" t="s">
        <v>443</v>
      </c>
      <c r="E47" s="58">
        <v>1</v>
      </c>
      <c r="F47" s="58">
        <v>1</v>
      </c>
      <c r="G47" s="28" t="s">
        <v>444</v>
      </c>
    </row>
    <row r="48" spans="1:7" x14ac:dyDescent="0.2">
      <c r="A48" s="28" t="s">
        <v>316</v>
      </c>
      <c r="B48" s="28" t="s">
        <v>162</v>
      </c>
      <c r="C48" s="28" t="s">
        <v>161</v>
      </c>
      <c r="D48" s="28" t="s">
        <v>317</v>
      </c>
      <c r="E48" s="58">
        <v>1</v>
      </c>
      <c r="F48" s="58">
        <v>1</v>
      </c>
      <c r="G48" s="28" t="s">
        <v>318</v>
      </c>
    </row>
    <row r="49" spans="1:7" x14ac:dyDescent="0.2">
      <c r="A49" s="28" t="s">
        <v>474</v>
      </c>
      <c r="B49" s="28" t="s">
        <v>473</v>
      </c>
      <c r="C49" s="28" t="s">
        <v>114</v>
      </c>
      <c r="D49" s="28" t="s">
        <v>475</v>
      </c>
      <c r="E49" s="58">
        <v>1</v>
      </c>
      <c r="F49" s="26"/>
      <c r="G49" s="28" t="s">
        <v>476</v>
      </c>
    </row>
    <row r="50" spans="1:7" x14ac:dyDescent="0.2">
      <c r="A50" s="28" t="s">
        <v>51</v>
      </c>
      <c r="B50" s="28" t="s">
        <v>52</v>
      </c>
      <c r="C50" s="28" t="s">
        <v>50</v>
      </c>
      <c r="D50" s="28" t="s">
        <v>53</v>
      </c>
      <c r="E50" s="58">
        <v>1</v>
      </c>
      <c r="F50" s="58">
        <v>1</v>
      </c>
      <c r="G50" s="28" t="s">
        <v>319</v>
      </c>
    </row>
    <row r="51" spans="1:7" x14ac:dyDescent="0.2">
      <c r="A51" s="28" t="s">
        <v>321</v>
      </c>
      <c r="B51" s="28" t="s">
        <v>320</v>
      </c>
      <c r="C51" s="28" t="s">
        <v>982</v>
      </c>
      <c r="D51" s="28" t="s">
        <v>322</v>
      </c>
      <c r="E51" s="58">
        <v>1</v>
      </c>
      <c r="F51" s="58">
        <v>1</v>
      </c>
      <c r="G51" s="28" t="s">
        <v>323</v>
      </c>
    </row>
    <row r="52" spans="1:7" x14ac:dyDescent="0.2">
      <c r="A52" s="28" t="s">
        <v>325</v>
      </c>
      <c r="B52" s="28" t="s">
        <v>324</v>
      </c>
      <c r="C52" s="28" t="s">
        <v>114</v>
      </c>
      <c r="D52" s="28" t="s">
        <v>326</v>
      </c>
      <c r="E52" s="58">
        <v>1</v>
      </c>
      <c r="F52" s="58">
        <v>1</v>
      </c>
      <c r="G52" s="28" t="s">
        <v>327</v>
      </c>
    </row>
    <row r="53" spans="1:7" x14ac:dyDescent="0.2">
      <c r="A53" s="28" t="s">
        <v>239</v>
      </c>
      <c r="B53" s="28" t="s">
        <v>477</v>
      </c>
      <c r="C53" s="28" t="s">
        <v>1214</v>
      </c>
      <c r="D53" s="28" t="s">
        <v>478</v>
      </c>
      <c r="E53" s="58">
        <v>1</v>
      </c>
      <c r="F53" s="26"/>
      <c r="G53" s="28" t="s">
        <v>479</v>
      </c>
    </row>
    <row r="54" spans="1:7" x14ac:dyDescent="0.2">
      <c r="A54" s="28" t="s">
        <v>329</v>
      </c>
      <c r="B54" s="28" t="s">
        <v>328</v>
      </c>
      <c r="C54" s="28" t="s">
        <v>1226</v>
      </c>
      <c r="D54" s="28" t="s">
        <v>330</v>
      </c>
      <c r="E54" s="58">
        <v>1</v>
      </c>
      <c r="F54" s="58">
        <v>1</v>
      </c>
      <c r="G54" s="28" t="s">
        <v>331</v>
      </c>
    </row>
    <row r="55" spans="1:7" x14ac:dyDescent="0.2">
      <c r="A55" s="28" t="s">
        <v>333</v>
      </c>
      <c r="B55" s="28" t="s">
        <v>332</v>
      </c>
      <c r="C55" s="28"/>
      <c r="D55" s="28" t="s">
        <v>334</v>
      </c>
      <c r="E55" s="58">
        <v>1</v>
      </c>
      <c r="F55" s="58">
        <v>1</v>
      </c>
      <c r="G55" s="28" t="s">
        <v>335</v>
      </c>
    </row>
    <row r="56" spans="1:7" x14ac:dyDescent="0.2">
      <c r="A56" s="28" t="s">
        <v>118</v>
      </c>
      <c r="B56" s="28" t="s">
        <v>119</v>
      </c>
      <c r="C56" s="28" t="s">
        <v>114</v>
      </c>
      <c r="D56" s="28" t="s">
        <v>120</v>
      </c>
      <c r="E56" s="58">
        <v>1</v>
      </c>
      <c r="F56" s="26"/>
      <c r="G56" s="28" t="s">
        <v>480</v>
      </c>
    </row>
    <row r="57" spans="1:7" x14ac:dyDescent="0.2">
      <c r="A57" s="28" t="s">
        <v>337</v>
      </c>
      <c r="B57" s="28" t="s">
        <v>336</v>
      </c>
      <c r="C57" s="28" t="s">
        <v>853</v>
      </c>
      <c r="D57" s="28" t="s">
        <v>338</v>
      </c>
      <c r="E57" s="58">
        <v>1</v>
      </c>
      <c r="F57" s="58">
        <v>1</v>
      </c>
      <c r="G57" s="28" t="s">
        <v>339</v>
      </c>
    </row>
    <row r="58" spans="1:7" x14ac:dyDescent="0.2">
      <c r="A58" s="28" t="s">
        <v>341</v>
      </c>
      <c r="B58" s="28" t="s">
        <v>340</v>
      </c>
      <c r="C58" s="28" t="s">
        <v>161</v>
      </c>
      <c r="D58" s="28" t="s">
        <v>342</v>
      </c>
      <c r="E58" s="58">
        <v>1</v>
      </c>
      <c r="F58" s="58">
        <v>1</v>
      </c>
      <c r="G58" s="28" t="s">
        <v>343</v>
      </c>
    </row>
    <row r="59" spans="1:7" x14ac:dyDescent="0.2">
      <c r="A59" s="28" t="s">
        <v>345</v>
      </c>
      <c r="B59" s="28" t="s">
        <v>344</v>
      </c>
      <c r="C59" s="28" t="s">
        <v>4</v>
      </c>
      <c r="D59" s="28" t="s">
        <v>346</v>
      </c>
      <c r="E59" s="58">
        <v>1</v>
      </c>
      <c r="F59" s="58">
        <v>1</v>
      </c>
      <c r="G59" s="28" t="s">
        <v>347</v>
      </c>
    </row>
    <row r="60" spans="1:7" x14ac:dyDescent="0.2">
      <c r="A60" s="28" t="s">
        <v>57</v>
      </c>
      <c r="B60" s="28" t="s">
        <v>58</v>
      </c>
      <c r="C60" s="28" t="s">
        <v>50</v>
      </c>
      <c r="D60" s="28" t="s">
        <v>59</v>
      </c>
      <c r="E60" s="58">
        <v>1</v>
      </c>
      <c r="F60" s="58">
        <v>1</v>
      </c>
      <c r="G60" s="28" t="s">
        <v>348</v>
      </c>
    </row>
    <row r="61" spans="1:7" x14ac:dyDescent="0.2">
      <c r="A61" s="28" t="s">
        <v>150</v>
      </c>
      <c r="B61" s="28" t="s">
        <v>349</v>
      </c>
      <c r="C61" s="28" t="s">
        <v>939</v>
      </c>
      <c r="D61" s="28" t="s">
        <v>350</v>
      </c>
      <c r="E61" s="58">
        <v>1</v>
      </c>
      <c r="F61" s="58">
        <v>1</v>
      </c>
      <c r="G61" s="28" t="s">
        <v>351</v>
      </c>
    </row>
    <row r="62" spans="1:7" x14ac:dyDescent="0.2">
      <c r="A62" s="28" t="s">
        <v>5</v>
      </c>
      <c r="B62" s="28" t="s">
        <v>6</v>
      </c>
      <c r="C62" s="28" t="s">
        <v>4</v>
      </c>
      <c r="D62" s="28" t="s">
        <v>352</v>
      </c>
      <c r="E62" s="58">
        <v>1</v>
      </c>
      <c r="F62" s="58">
        <v>1</v>
      </c>
      <c r="G62" s="28" t="s">
        <v>353</v>
      </c>
    </row>
    <row r="63" spans="1:7" x14ac:dyDescent="0.2">
      <c r="A63" s="28" t="s">
        <v>355</v>
      </c>
      <c r="B63" s="28" t="s">
        <v>354</v>
      </c>
      <c r="C63" s="28" t="s">
        <v>1225</v>
      </c>
      <c r="D63" s="28" t="s">
        <v>356</v>
      </c>
      <c r="E63" s="58">
        <v>1</v>
      </c>
      <c r="F63" s="58">
        <v>1</v>
      </c>
      <c r="G63" s="28" t="s">
        <v>357</v>
      </c>
    </row>
    <row r="64" spans="1:7" x14ac:dyDescent="0.2">
      <c r="A64" s="28" t="s">
        <v>359</v>
      </c>
      <c r="B64" s="28" t="s">
        <v>358</v>
      </c>
      <c r="C64" s="28" t="s">
        <v>1031</v>
      </c>
      <c r="D64" s="28" t="s">
        <v>360</v>
      </c>
      <c r="E64" s="58">
        <v>1</v>
      </c>
      <c r="F64" s="58">
        <v>1</v>
      </c>
      <c r="G64" s="28" t="s">
        <v>361</v>
      </c>
    </row>
    <row r="65" spans="1:7" x14ac:dyDescent="0.2">
      <c r="A65" s="28" t="s">
        <v>413</v>
      </c>
      <c r="B65" s="28" t="s">
        <v>481</v>
      </c>
      <c r="C65" s="28" t="s">
        <v>161</v>
      </c>
      <c r="D65" s="28" t="s">
        <v>482</v>
      </c>
      <c r="E65" s="58">
        <v>1</v>
      </c>
      <c r="F65" s="26"/>
      <c r="G65" s="28" t="s">
        <v>483</v>
      </c>
    </row>
    <row r="66" spans="1:7" x14ac:dyDescent="0.2">
      <c r="A66" s="28" t="s">
        <v>485</v>
      </c>
      <c r="B66" s="28" t="s">
        <v>484</v>
      </c>
      <c r="C66" s="28" t="s">
        <v>124</v>
      </c>
      <c r="D66" s="28" t="s">
        <v>486</v>
      </c>
      <c r="E66" s="58">
        <v>1</v>
      </c>
      <c r="F66" s="26"/>
      <c r="G66" s="28" t="s">
        <v>487</v>
      </c>
    </row>
    <row r="67" spans="1:7" x14ac:dyDescent="0.2">
      <c r="A67" s="28" t="s">
        <v>363</v>
      </c>
      <c r="B67" s="28" t="s">
        <v>362</v>
      </c>
      <c r="C67" s="28" t="s">
        <v>853</v>
      </c>
      <c r="D67" s="28" t="s">
        <v>364</v>
      </c>
      <c r="E67" s="58">
        <v>1</v>
      </c>
      <c r="F67" s="58">
        <v>1</v>
      </c>
      <c r="G67" s="28" t="s">
        <v>311</v>
      </c>
    </row>
    <row r="68" spans="1:7" x14ac:dyDescent="0.2">
      <c r="A68" s="28" t="s">
        <v>168</v>
      </c>
      <c r="B68" s="28" t="s">
        <v>365</v>
      </c>
      <c r="C68" s="28" t="s">
        <v>161</v>
      </c>
      <c r="D68" s="28" t="s">
        <v>170</v>
      </c>
      <c r="E68" s="58">
        <v>1</v>
      </c>
      <c r="F68" s="58">
        <v>1</v>
      </c>
      <c r="G68" s="28" t="s">
        <v>366</v>
      </c>
    </row>
    <row r="69" spans="1:7" x14ac:dyDescent="0.2">
      <c r="A69" s="28" t="s">
        <v>368</v>
      </c>
      <c r="B69" s="28" t="s">
        <v>367</v>
      </c>
      <c r="C69" s="28" t="s">
        <v>949</v>
      </c>
      <c r="D69" s="28" t="s">
        <v>369</v>
      </c>
      <c r="E69" s="58">
        <v>1</v>
      </c>
      <c r="F69" s="58">
        <v>1</v>
      </c>
      <c r="G69" s="28" t="s">
        <v>370</v>
      </c>
    </row>
    <row r="70" spans="1:7" x14ac:dyDescent="0.2">
      <c r="A70" s="28" t="s">
        <v>372</v>
      </c>
      <c r="B70" s="28" t="s">
        <v>371</v>
      </c>
      <c r="C70" s="28" t="s">
        <v>4</v>
      </c>
      <c r="D70" s="28" t="s">
        <v>373</v>
      </c>
      <c r="E70" s="58">
        <v>1</v>
      </c>
      <c r="F70" s="58">
        <v>1</v>
      </c>
      <c r="G70" s="28" t="s">
        <v>374</v>
      </c>
    </row>
    <row r="71" spans="1:7" x14ac:dyDescent="0.2">
      <c r="A71" s="28" t="s">
        <v>150</v>
      </c>
      <c r="B71" s="28" t="s">
        <v>488</v>
      </c>
      <c r="C71" s="28" t="s">
        <v>982</v>
      </c>
      <c r="D71" s="28" t="s">
        <v>489</v>
      </c>
      <c r="E71" s="58">
        <v>1</v>
      </c>
      <c r="F71" s="26"/>
      <c r="G71" s="28" t="s">
        <v>490</v>
      </c>
    </row>
    <row r="72" spans="1:7" x14ac:dyDescent="0.2">
      <c r="A72" s="28" t="s">
        <v>492</v>
      </c>
      <c r="B72" s="28" t="s">
        <v>491</v>
      </c>
      <c r="C72" s="28" t="s">
        <v>73</v>
      </c>
      <c r="D72" s="28" t="s">
        <v>493</v>
      </c>
      <c r="E72" s="58">
        <v>1</v>
      </c>
      <c r="F72" s="26"/>
      <c r="G72" s="28" t="s">
        <v>494</v>
      </c>
    </row>
    <row r="73" spans="1:7" x14ac:dyDescent="0.2">
      <c r="A73" s="28" t="s">
        <v>376</v>
      </c>
      <c r="B73" s="28" t="s">
        <v>375</v>
      </c>
      <c r="C73" s="28" t="s">
        <v>161</v>
      </c>
      <c r="D73" s="28" t="s">
        <v>377</v>
      </c>
      <c r="E73" s="58">
        <v>1</v>
      </c>
      <c r="F73" s="58">
        <v>1</v>
      </c>
      <c r="G73" s="28" t="s">
        <v>378</v>
      </c>
    </row>
    <row r="74" spans="1:7" x14ac:dyDescent="0.2">
      <c r="A74" s="28" t="s">
        <v>380</v>
      </c>
      <c r="B74" s="28" t="s">
        <v>379</v>
      </c>
      <c r="C74" s="28" t="s">
        <v>124</v>
      </c>
      <c r="D74" s="28" t="s">
        <v>381</v>
      </c>
      <c r="E74" s="58">
        <v>1</v>
      </c>
      <c r="F74" s="58">
        <v>1</v>
      </c>
      <c r="G74" s="28" t="s">
        <v>382</v>
      </c>
    </row>
    <row r="75" spans="1:7" x14ac:dyDescent="0.2">
      <c r="A75" s="28" t="s">
        <v>384</v>
      </c>
      <c r="B75" s="28" t="s">
        <v>383</v>
      </c>
      <c r="C75" s="28" t="s">
        <v>60</v>
      </c>
      <c r="D75" s="28" t="s">
        <v>385</v>
      </c>
      <c r="E75" s="58">
        <v>1</v>
      </c>
      <c r="F75" s="58">
        <v>1</v>
      </c>
      <c r="G75" s="28" t="s">
        <v>386</v>
      </c>
    </row>
    <row r="76" spans="1:7" x14ac:dyDescent="0.2">
      <c r="A76" s="28" t="s">
        <v>496</v>
      </c>
      <c r="B76" s="28" t="s">
        <v>495</v>
      </c>
      <c r="C76" s="28" t="s">
        <v>1031</v>
      </c>
      <c r="D76" s="28" t="s">
        <v>497</v>
      </c>
      <c r="E76" s="58">
        <v>1</v>
      </c>
      <c r="F76" s="26"/>
      <c r="G76" s="28" t="s">
        <v>498</v>
      </c>
    </row>
    <row r="77" spans="1:7" x14ac:dyDescent="0.2">
      <c r="A77" s="28" t="s">
        <v>388</v>
      </c>
      <c r="B77" s="28" t="s">
        <v>387</v>
      </c>
      <c r="C77" s="28" t="s">
        <v>1031</v>
      </c>
      <c r="D77" s="28" t="s">
        <v>389</v>
      </c>
      <c r="E77" s="58">
        <v>1</v>
      </c>
      <c r="F77" s="58">
        <v>1</v>
      </c>
      <c r="G77" s="28" t="s">
        <v>361</v>
      </c>
    </row>
    <row r="78" spans="1:7" x14ac:dyDescent="0.2">
      <c r="A78" s="28" t="s">
        <v>165</v>
      </c>
      <c r="B78" s="28" t="s">
        <v>166</v>
      </c>
      <c r="C78" s="28" t="s">
        <v>161</v>
      </c>
      <c r="D78" s="28" t="s">
        <v>167</v>
      </c>
      <c r="E78" s="58">
        <v>1</v>
      </c>
      <c r="F78" s="58">
        <v>1</v>
      </c>
      <c r="G78" s="28" t="s">
        <v>390</v>
      </c>
    </row>
    <row r="79" spans="1:7" x14ac:dyDescent="0.2">
      <c r="A79" s="28" t="s">
        <v>392</v>
      </c>
      <c r="B79" s="28" t="s">
        <v>391</v>
      </c>
      <c r="C79" s="28" t="s">
        <v>853</v>
      </c>
      <c r="D79" s="28" t="s">
        <v>393</v>
      </c>
      <c r="E79" s="58">
        <v>1</v>
      </c>
      <c r="F79" s="58">
        <v>1</v>
      </c>
      <c r="G79" s="28" t="s">
        <v>394</v>
      </c>
    </row>
    <row r="80" spans="1:7" x14ac:dyDescent="0.2">
      <c r="A80" s="28" t="s">
        <v>101</v>
      </c>
      <c r="B80" s="28" t="s">
        <v>102</v>
      </c>
      <c r="C80" s="28" t="s">
        <v>95</v>
      </c>
      <c r="D80" s="28" t="s">
        <v>103</v>
      </c>
      <c r="E80" s="58">
        <v>1</v>
      </c>
      <c r="F80" s="58">
        <v>1</v>
      </c>
      <c r="G80" s="28" t="s">
        <v>395</v>
      </c>
    </row>
    <row r="81" spans="1:7" x14ac:dyDescent="0.2">
      <c r="A81" s="28" t="s">
        <v>396</v>
      </c>
      <c r="B81" s="28" t="s">
        <v>16</v>
      </c>
      <c r="C81" s="28" t="s">
        <v>14</v>
      </c>
      <c r="D81" s="28" t="s">
        <v>17</v>
      </c>
      <c r="E81" s="58">
        <v>1</v>
      </c>
      <c r="F81" s="58">
        <v>1</v>
      </c>
      <c r="G81" s="28" t="s">
        <v>397</v>
      </c>
    </row>
    <row r="82" spans="1:7" x14ac:dyDescent="0.2">
      <c r="A82" s="28" t="s">
        <v>178</v>
      </c>
      <c r="B82" s="28" t="s">
        <v>179</v>
      </c>
      <c r="C82" s="28" t="s">
        <v>171</v>
      </c>
      <c r="D82" s="28" t="s">
        <v>180</v>
      </c>
      <c r="E82" s="58">
        <v>1</v>
      </c>
      <c r="F82" s="58">
        <v>1</v>
      </c>
      <c r="G82" s="28" t="s">
        <v>398</v>
      </c>
    </row>
    <row r="83" spans="1:7" x14ac:dyDescent="0.2">
      <c r="A83" s="28" t="s">
        <v>198</v>
      </c>
      <c r="B83" s="28" t="s">
        <v>199</v>
      </c>
      <c r="C83" s="28" t="s">
        <v>197</v>
      </c>
      <c r="D83" s="28" t="s">
        <v>200</v>
      </c>
      <c r="E83" s="58">
        <v>1</v>
      </c>
      <c r="F83" s="26"/>
      <c r="G83" s="28" t="s">
        <v>499</v>
      </c>
    </row>
    <row r="84" spans="1:7" x14ac:dyDescent="0.2">
      <c r="A84" s="28" t="s">
        <v>400</v>
      </c>
      <c r="B84" s="28" t="s">
        <v>399</v>
      </c>
      <c r="C84" s="28" t="s">
        <v>161</v>
      </c>
      <c r="D84" s="28" t="s">
        <v>401</v>
      </c>
      <c r="E84" s="58">
        <v>1</v>
      </c>
      <c r="F84" s="58">
        <v>1</v>
      </c>
      <c r="G84" s="28" t="s">
        <v>402</v>
      </c>
    </row>
    <row r="85" spans="1:7" x14ac:dyDescent="0.2">
      <c r="A85" s="28" t="s">
        <v>404</v>
      </c>
      <c r="B85" s="28" t="s">
        <v>403</v>
      </c>
      <c r="C85" s="28" t="s">
        <v>1031</v>
      </c>
      <c r="D85" s="28" t="s">
        <v>405</v>
      </c>
      <c r="E85" s="58">
        <v>1</v>
      </c>
      <c r="F85" s="58">
        <v>1</v>
      </c>
      <c r="G85" s="28" t="s">
        <v>406</v>
      </c>
    </row>
    <row r="86" spans="1:7" x14ac:dyDescent="0.2">
      <c r="A86" s="28" t="s">
        <v>408</v>
      </c>
      <c r="B86" s="28" t="s">
        <v>407</v>
      </c>
      <c r="C86" s="28" t="s">
        <v>939</v>
      </c>
      <c r="D86" s="28" t="s">
        <v>409</v>
      </c>
      <c r="E86" s="58">
        <v>1</v>
      </c>
      <c r="F86" s="58">
        <v>1</v>
      </c>
      <c r="G86" s="28" t="s">
        <v>410</v>
      </c>
    </row>
    <row r="87" spans="1:7" x14ac:dyDescent="0.2">
      <c r="A87" s="28" t="s">
        <v>132</v>
      </c>
      <c r="B87" s="28" t="s">
        <v>407</v>
      </c>
      <c r="C87" s="28" t="s">
        <v>949</v>
      </c>
      <c r="D87" s="28" t="s">
        <v>411</v>
      </c>
      <c r="E87" s="58">
        <v>1</v>
      </c>
      <c r="F87" s="58">
        <v>1</v>
      </c>
      <c r="G87" s="28" t="s">
        <v>286</v>
      </c>
    </row>
    <row r="88" spans="1:7" x14ac:dyDescent="0.2">
      <c r="A88" s="28" t="s">
        <v>413</v>
      </c>
      <c r="B88" s="28" t="s">
        <v>412</v>
      </c>
      <c r="C88" s="28" t="s">
        <v>161</v>
      </c>
      <c r="D88" s="28" t="s">
        <v>414</v>
      </c>
      <c r="E88" s="58">
        <v>1</v>
      </c>
      <c r="F88" s="58">
        <v>1</v>
      </c>
      <c r="G88" s="28" t="s">
        <v>415</v>
      </c>
    </row>
    <row r="89" spans="1:7" x14ac:dyDescent="0.2">
      <c r="A89" s="28" t="s">
        <v>501</v>
      </c>
      <c r="B89" s="28" t="s">
        <v>500</v>
      </c>
      <c r="C89" s="28" t="s">
        <v>110</v>
      </c>
      <c r="D89" s="28" t="s">
        <v>502</v>
      </c>
      <c r="E89" s="58">
        <v>1</v>
      </c>
      <c r="F89" s="26"/>
      <c r="G89" s="28" t="s">
        <v>503</v>
      </c>
    </row>
    <row r="90" spans="1:7" x14ac:dyDescent="0.2">
      <c r="A90" s="28" t="s">
        <v>44</v>
      </c>
      <c r="B90" s="28" t="s">
        <v>1137</v>
      </c>
      <c r="C90" s="28" t="s">
        <v>939</v>
      </c>
      <c r="D90" s="28" t="s">
        <v>520</v>
      </c>
      <c r="E90" s="58">
        <v>1</v>
      </c>
      <c r="F90" s="26"/>
      <c r="G90" s="28" t="s">
        <v>521</v>
      </c>
    </row>
    <row r="91" spans="1:7" x14ac:dyDescent="0.2">
      <c r="A91" s="28" t="s">
        <v>417</v>
      </c>
      <c r="B91" s="28" t="s">
        <v>416</v>
      </c>
      <c r="C91" s="28" t="s">
        <v>110</v>
      </c>
      <c r="D91" s="28" t="s">
        <v>418</v>
      </c>
      <c r="E91" s="58">
        <v>1</v>
      </c>
      <c r="F91" s="58">
        <v>1</v>
      </c>
      <c r="G91" s="28" t="s">
        <v>419</v>
      </c>
    </row>
    <row r="92" spans="1:7" x14ac:dyDescent="0.2">
      <c r="A92" s="28" t="s">
        <v>505</v>
      </c>
      <c r="B92" s="28" t="s">
        <v>504</v>
      </c>
      <c r="C92" s="28" t="s">
        <v>908</v>
      </c>
      <c r="D92" s="28" t="s">
        <v>506</v>
      </c>
      <c r="E92" s="58">
        <v>1</v>
      </c>
      <c r="F92" s="26"/>
      <c r="G92" s="28" t="s">
        <v>507</v>
      </c>
    </row>
    <row r="93" spans="1:7" x14ac:dyDescent="0.2">
      <c r="A93" s="28" t="s">
        <v>509</v>
      </c>
      <c r="B93" s="28" t="s">
        <v>508</v>
      </c>
      <c r="C93" s="28" t="s">
        <v>124</v>
      </c>
      <c r="D93" s="28" t="s">
        <v>510</v>
      </c>
      <c r="E93" s="58">
        <v>1</v>
      </c>
      <c r="F93" s="26"/>
      <c r="G93" s="28" t="s">
        <v>511</v>
      </c>
    </row>
    <row r="94" spans="1:7" x14ac:dyDescent="0.2">
      <c r="A94" s="28" t="s">
        <v>421</v>
      </c>
      <c r="B94" s="28" t="s">
        <v>420</v>
      </c>
      <c r="C94" s="28" t="s">
        <v>140</v>
      </c>
      <c r="D94" s="28" t="s">
        <v>422</v>
      </c>
      <c r="E94" s="58">
        <v>1</v>
      </c>
      <c r="F94" s="58">
        <v>1</v>
      </c>
      <c r="G94" s="28" t="s">
        <v>423</v>
      </c>
    </row>
    <row r="95" spans="1:7" x14ac:dyDescent="0.2">
      <c r="A95" s="28" t="s">
        <v>80</v>
      </c>
      <c r="B95" s="28" t="s">
        <v>424</v>
      </c>
      <c r="C95" s="28" t="s">
        <v>1031</v>
      </c>
      <c r="D95" s="28" t="s">
        <v>425</v>
      </c>
      <c r="E95" s="58">
        <v>1</v>
      </c>
      <c r="F95" s="58">
        <v>1</v>
      </c>
      <c r="G95" s="28" t="s">
        <v>426</v>
      </c>
    </row>
    <row r="96" spans="1:7" x14ac:dyDescent="0.2">
      <c r="A96" s="28" t="s">
        <v>185</v>
      </c>
      <c r="B96" s="28" t="s">
        <v>427</v>
      </c>
      <c r="C96" s="28" t="s">
        <v>1031</v>
      </c>
      <c r="D96" s="28" t="s">
        <v>428</v>
      </c>
      <c r="E96" s="58">
        <v>1</v>
      </c>
      <c r="F96" s="58">
        <v>1</v>
      </c>
      <c r="G96" s="28" t="s">
        <v>429</v>
      </c>
    </row>
    <row r="97" spans="1:7" x14ac:dyDescent="0.2">
      <c r="A97" s="28" t="s">
        <v>431</v>
      </c>
      <c r="B97" s="28" t="s">
        <v>430</v>
      </c>
      <c r="C97" s="28" t="s">
        <v>909</v>
      </c>
      <c r="D97" s="28" t="s">
        <v>432</v>
      </c>
      <c r="E97" s="58">
        <v>1</v>
      </c>
      <c r="F97" s="58">
        <v>1</v>
      </c>
      <c r="G97" s="28" t="s">
        <v>433</v>
      </c>
    </row>
    <row r="98" spans="1:7" x14ac:dyDescent="0.2">
      <c r="A98" s="28" t="s">
        <v>172</v>
      </c>
      <c r="B98" s="28" t="s">
        <v>805</v>
      </c>
      <c r="C98" s="28" t="s">
        <v>161</v>
      </c>
      <c r="D98" s="28" t="s">
        <v>445</v>
      </c>
      <c r="E98" s="58">
        <v>1</v>
      </c>
      <c r="F98" s="58">
        <v>1</v>
      </c>
      <c r="G98" s="28" t="s">
        <v>446</v>
      </c>
    </row>
    <row r="99" spans="1:7" x14ac:dyDescent="0.2">
      <c r="A99" s="28" t="s">
        <v>201</v>
      </c>
      <c r="B99" s="28" t="s">
        <v>202</v>
      </c>
      <c r="C99" s="28" t="s">
        <v>197</v>
      </c>
      <c r="D99" s="28" t="s">
        <v>203</v>
      </c>
      <c r="E99" s="58">
        <v>1</v>
      </c>
      <c r="F99" s="58">
        <v>1</v>
      </c>
      <c r="G99" s="28" t="s">
        <v>434</v>
      </c>
    </row>
    <row r="100" spans="1:7" x14ac:dyDescent="0.2">
      <c r="A100" s="28" t="s">
        <v>513</v>
      </c>
      <c r="B100" s="28" t="s">
        <v>512</v>
      </c>
      <c r="C100" s="28" t="s">
        <v>161</v>
      </c>
      <c r="D100" s="28" t="s">
        <v>514</v>
      </c>
      <c r="E100" s="58">
        <v>1</v>
      </c>
      <c r="F100" s="26"/>
      <c r="G100" s="28" t="s">
        <v>446</v>
      </c>
    </row>
    <row r="101" spans="1:7" x14ac:dyDescent="0.2">
      <c r="A101" s="28" t="s">
        <v>137</v>
      </c>
      <c r="B101" s="28" t="s">
        <v>138</v>
      </c>
      <c r="C101" s="28" t="s">
        <v>131</v>
      </c>
      <c r="D101" s="28" t="s">
        <v>139</v>
      </c>
      <c r="E101" s="58">
        <v>1</v>
      </c>
      <c r="F101" s="26"/>
      <c r="G101" s="28" t="s">
        <v>515</v>
      </c>
    </row>
    <row r="102" spans="1:7" x14ac:dyDescent="0.2">
      <c r="A102" s="28" t="s">
        <v>436</v>
      </c>
      <c r="B102" s="28" t="s">
        <v>435</v>
      </c>
      <c r="C102" s="28" t="s">
        <v>114</v>
      </c>
      <c r="D102" s="28" t="s">
        <v>437</v>
      </c>
      <c r="E102" s="58">
        <v>1</v>
      </c>
      <c r="F102" s="58">
        <v>1</v>
      </c>
      <c r="G102" s="28" t="s">
        <v>438</v>
      </c>
    </row>
    <row r="103" spans="1:7" x14ac:dyDescent="0.2">
      <c r="A103" s="28" t="s">
        <v>517</v>
      </c>
      <c r="B103" s="28" t="s">
        <v>516</v>
      </c>
      <c r="C103" s="28" t="s">
        <v>1225</v>
      </c>
      <c r="D103" s="28" t="s">
        <v>518</v>
      </c>
      <c r="E103" s="58">
        <v>1</v>
      </c>
      <c r="F103" s="26"/>
      <c r="G103" s="28" t="s">
        <v>519</v>
      </c>
    </row>
    <row r="104" spans="1:7" x14ac:dyDescent="0.2">
      <c r="A104" s="28" t="s">
        <v>141</v>
      </c>
      <c r="B104" s="28" t="s">
        <v>142</v>
      </c>
      <c r="C104" s="28" t="s">
        <v>140</v>
      </c>
      <c r="D104" s="28" t="s">
        <v>143</v>
      </c>
      <c r="E104" s="59">
        <v>1</v>
      </c>
      <c r="F104" s="59">
        <v>1</v>
      </c>
      <c r="G104" s="28" t="s">
        <v>439</v>
      </c>
    </row>
    <row r="105" spans="1:7" ht="15" x14ac:dyDescent="0.2">
      <c r="E105" s="72">
        <f>SUM(E9:E104)</f>
        <v>96</v>
      </c>
      <c r="F105" s="72">
        <f>SUM(F9:F104)</f>
        <v>72</v>
      </c>
    </row>
  </sheetData>
  <sheetProtection algorithmName="SHA-512" hashValue="7d0H2Ycr7vueCOtA5X9bQ0gqrmGMuMdHQtHgNfQgizbVm9lHY6AdB0yDNzEpXB2+CR2hOCd3IoVPrmkxyYC2iA==" saltValue="f4hLTXVaO3L6vJ3EqyX/+w==" spinCount="100000" sheet="1" objects="1" scenarios="1" selectLockedCells="1" selectUnlockedCells="1"/>
  <sortState ref="A9:I105">
    <sortCondition ref="B9:B1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opLeftCell="C1" zoomScaleNormal="100" workbookViewId="0">
      <pane ySplit="9" topLeftCell="A10" activePane="bottomLeft" state="frozen"/>
      <selection pane="bottomLeft" activeCell="J162" sqref="J162"/>
    </sheetView>
  </sheetViews>
  <sheetFormatPr defaultColWidth="9" defaultRowHeight="14.25" x14ac:dyDescent="0.2"/>
  <cols>
    <col min="1" max="1" width="21.28515625" style="2" customWidth="1"/>
    <col min="2" max="2" width="17.28515625" style="46" bestFit="1" customWidth="1"/>
    <col min="3" max="3" width="45" style="46" bestFit="1" customWidth="1"/>
    <col min="4" max="4" width="62" style="48" bestFit="1" customWidth="1"/>
    <col min="5" max="5" width="62" style="48" customWidth="1"/>
    <col min="6" max="6" width="12.85546875" style="2" customWidth="1"/>
    <col min="7" max="7" width="13.140625" style="40" customWidth="1"/>
    <col min="8" max="8" width="12.28515625" style="1" bestFit="1" customWidth="1"/>
    <col min="9" max="9" width="10.140625" style="40" bestFit="1" customWidth="1"/>
    <col min="10" max="10" width="23.28515625" style="40" customWidth="1"/>
    <col min="11" max="11" width="47.7109375" style="2" customWidth="1"/>
    <col min="12" max="12" width="36.140625" style="2" customWidth="1"/>
    <col min="13" max="16384" width="9" style="2"/>
  </cols>
  <sheetData>
    <row r="1" spans="1:20" s="25" customFormat="1" ht="20.25" x14ac:dyDescent="0.3">
      <c r="A1" s="22" t="s">
        <v>826</v>
      </c>
      <c r="B1" s="23"/>
      <c r="C1" s="23"/>
      <c r="D1" s="24"/>
      <c r="E1" s="24"/>
      <c r="G1" s="26"/>
      <c r="H1" s="26"/>
      <c r="I1" s="26"/>
      <c r="J1" s="26"/>
    </row>
    <row r="2" spans="1:20" s="25" customFormat="1" ht="20.25" x14ac:dyDescent="0.3">
      <c r="A2" s="22" t="s">
        <v>828</v>
      </c>
      <c r="B2" s="27"/>
      <c r="C2" s="23"/>
      <c r="D2" s="24"/>
      <c r="E2" s="24"/>
      <c r="G2" s="26"/>
      <c r="H2" s="26"/>
      <c r="I2" s="26"/>
      <c r="J2" s="26"/>
    </row>
    <row r="3" spans="1:20" s="25" customFormat="1" x14ac:dyDescent="0.2">
      <c r="A3" s="28"/>
      <c r="B3" s="23"/>
      <c r="C3" s="23"/>
      <c r="D3" s="24"/>
      <c r="E3" s="24"/>
      <c r="G3" s="26"/>
      <c r="H3" s="26"/>
      <c r="I3" s="26"/>
      <c r="J3" s="26"/>
    </row>
    <row r="4" spans="1:20" s="34" customFormat="1" ht="60" x14ac:dyDescent="0.25">
      <c r="A4" s="115" t="s">
        <v>823</v>
      </c>
      <c r="B4" s="115"/>
      <c r="C4" s="29" t="s">
        <v>824</v>
      </c>
      <c r="D4" s="30" t="s">
        <v>220</v>
      </c>
      <c r="E4" s="32" t="s">
        <v>1307</v>
      </c>
      <c r="F4" s="50" t="s">
        <v>1308</v>
      </c>
      <c r="G4" s="105" t="s">
        <v>1309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0" s="25" customFormat="1" ht="29.25" customHeight="1" x14ac:dyDescent="0.2">
      <c r="A5" s="114" t="s">
        <v>890</v>
      </c>
      <c r="B5" s="114"/>
      <c r="C5" s="35" t="s">
        <v>829</v>
      </c>
      <c r="D5" s="36" t="s">
        <v>822</v>
      </c>
      <c r="E5" s="37">
        <f>SUM(H162)</f>
        <v>156</v>
      </c>
      <c r="F5" s="37">
        <f>SUM(I162)</f>
        <v>117</v>
      </c>
      <c r="G5" s="104">
        <f>SUM(I163)</f>
        <v>116</v>
      </c>
      <c r="H5" s="116" t="s">
        <v>1243</v>
      </c>
      <c r="I5" s="116"/>
      <c r="J5" s="116"/>
      <c r="K5" s="116"/>
      <c r="L5" s="49"/>
      <c r="M5" s="33"/>
      <c r="N5" s="33"/>
      <c r="O5" s="33"/>
      <c r="P5" s="33"/>
      <c r="Q5" s="33"/>
      <c r="R5" s="33"/>
      <c r="S5" s="33"/>
    </row>
    <row r="6" spans="1:20" s="25" customFormat="1" x14ac:dyDescent="0.2">
      <c r="B6" s="23"/>
      <c r="C6" s="23"/>
      <c r="D6" s="24"/>
      <c r="E6" s="24"/>
      <c r="G6" s="2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0" s="25" customFormat="1" ht="21.75" customHeight="1" x14ac:dyDescent="0.3">
      <c r="A7" s="27" t="s">
        <v>224</v>
      </c>
      <c r="B7" s="23"/>
      <c r="C7" s="23"/>
      <c r="D7" s="24"/>
      <c r="E7" s="24"/>
      <c r="G7" s="26"/>
      <c r="H7" s="26"/>
      <c r="I7" s="26"/>
      <c r="J7" s="26"/>
    </row>
    <row r="8" spans="1:20" s="4" customFormat="1" ht="15" x14ac:dyDescent="0.25">
      <c r="A8" s="117" t="s">
        <v>2</v>
      </c>
      <c r="B8" s="117" t="s">
        <v>3</v>
      </c>
      <c r="C8" s="113" t="s">
        <v>1021</v>
      </c>
      <c r="D8" s="118" t="s">
        <v>1022</v>
      </c>
      <c r="E8" s="118" t="s">
        <v>210</v>
      </c>
      <c r="F8" s="119" t="s">
        <v>865</v>
      </c>
      <c r="G8" s="119"/>
      <c r="H8" s="119" t="s">
        <v>866</v>
      </c>
      <c r="I8" s="119"/>
      <c r="J8" s="113" t="s">
        <v>1023</v>
      </c>
      <c r="K8" s="113" t="s">
        <v>1</v>
      </c>
    </row>
    <row r="9" spans="1:20" s="4" customFormat="1" ht="15" x14ac:dyDescent="0.25">
      <c r="A9" s="117"/>
      <c r="B9" s="117"/>
      <c r="C9" s="113"/>
      <c r="D9" s="118"/>
      <c r="E9" s="118"/>
      <c r="F9" s="5" t="s">
        <v>830</v>
      </c>
      <c r="G9" s="5" t="s">
        <v>211</v>
      </c>
      <c r="H9" s="5" t="s">
        <v>830</v>
      </c>
      <c r="I9" s="5" t="s">
        <v>211</v>
      </c>
      <c r="J9" s="113"/>
      <c r="K9" s="113"/>
    </row>
    <row r="10" spans="1:20" s="4" customFormat="1" ht="15" x14ac:dyDescent="0.25">
      <c r="A10" s="2" t="s">
        <v>77</v>
      </c>
      <c r="B10" s="2" t="s">
        <v>1118</v>
      </c>
      <c r="C10" s="2"/>
      <c r="D10" s="2"/>
      <c r="E10" s="2"/>
      <c r="F10" s="2"/>
      <c r="G10" s="2"/>
      <c r="H10" s="40">
        <v>1</v>
      </c>
      <c r="I10" s="40">
        <v>1</v>
      </c>
      <c r="J10" s="41">
        <v>43368.676145833335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2" t="s">
        <v>529</v>
      </c>
      <c r="B11" s="2" t="s">
        <v>528</v>
      </c>
      <c r="C11" s="2" t="s">
        <v>949</v>
      </c>
      <c r="D11" s="2" t="s">
        <v>950</v>
      </c>
      <c r="E11" s="28" t="s">
        <v>530</v>
      </c>
      <c r="F11" s="40">
        <v>1</v>
      </c>
      <c r="H11" s="40"/>
      <c r="J11" s="2"/>
    </row>
    <row r="12" spans="1:20" x14ac:dyDescent="0.2">
      <c r="A12" s="46" t="s">
        <v>533</v>
      </c>
      <c r="B12" s="46" t="s">
        <v>532</v>
      </c>
      <c r="C12" s="2" t="s">
        <v>1214</v>
      </c>
      <c r="D12" s="2" t="s">
        <v>1027</v>
      </c>
      <c r="E12" s="28" t="s">
        <v>534</v>
      </c>
      <c r="G12" s="1"/>
      <c r="H12" s="40">
        <v>1</v>
      </c>
      <c r="I12" s="40">
        <v>1</v>
      </c>
      <c r="J12" s="41">
        <v>43368.522268518522</v>
      </c>
    </row>
    <row r="13" spans="1:20" x14ac:dyDescent="0.2">
      <c r="A13" s="2" t="s">
        <v>1123</v>
      </c>
      <c r="B13" s="2" t="s">
        <v>1124</v>
      </c>
      <c r="C13" s="2" t="s">
        <v>50</v>
      </c>
      <c r="D13" s="2" t="s">
        <v>1125</v>
      </c>
      <c r="E13" s="28" t="s">
        <v>1184</v>
      </c>
      <c r="G13" s="2"/>
      <c r="H13" s="40">
        <v>1</v>
      </c>
      <c r="I13" s="40">
        <v>1</v>
      </c>
      <c r="J13" s="41">
        <v>43368.519212962965</v>
      </c>
    </row>
    <row r="14" spans="1:20" x14ac:dyDescent="0.2">
      <c r="A14" s="39" t="s">
        <v>54</v>
      </c>
      <c r="B14" s="39" t="s">
        <v>55</v>
      </c>
      <c r="C14" s="42" t="s">
        <v>50</v>
      </c>
      <c r="D14" s="43" t="s">
        <v>897</v>
      </c>
      <c r="E14" s="28" t="s">
        <v>56</v>
      </c>
      <c r="F14" s="40">
        <v>1</v>
      </c>
      <c r="G14" s="40">
        <v>1</v>
      </c>
      <c r="H14" s="40"/>
      <c r="J14" s="41">
        <v>43367.76226851852</v>
      </c>
      <c r="K14" s="42"/>
    </row>
    <row r="15" spans="1:20" x14ac:dyDescent="0.2">
      <c r="A15" s="2" t="s">
        <v>963</v>
      </c>
      <c r="B15" s="2" t="s">
        <v>964</v>
      </c>
      <c r="C15" s="2" t="s">
        <v>1239</v>
      </c>
      <c r="D15" s="2" t="s">
        <v>965</v>
      </c>
      <c r="E15" s="28" t="s">
        <v>1236</v>
      </c>
      <c r="F15" s="40">
        <v>1</v>
      </c>
      <c r="H15" s="40"/>
      <c r="J15" s="2"/>
    </row>
    <row r="16" spans="1:20" x14ac:dyDescent="0.2">
      <c r="A16" s="39" t="s">
        <v>61</v>
      </c>
      <c r="B16" s="39" t="s">
        <v>62</v>
      </c>
      <c r="C16" s="42" t="s">
        <v>60</v>
      </c>
      <c r="D16" s="43" t="s">
        <v>899</v>
      </c>
      <c r="E16" s="28" t="s">
        <v>63</v>
      </c>
      <c r="F16" s="40">
        <v>1</v>
      </c>
      <c r="G16" s="40">
        <v>1</v>
      </c>
      <c r="H16" s="40"/>
      <c r="J16" s="41">
        <v>43367.76971064815</v>
      </c>
      <c r="K16" s="42"/>
    </row>
    <row r="17" spans="1:11" x14ac:dyDescent="0.2">
      <c r="A17" s="46" t="s">
        <v>862</v>
      </c>
      <c r="B17" s="46" t="s">
        <v>863</v>
      </c>
      <c r="C17" s="2" t="s">
        <v>949</v>
      </c>
      <c r="D17" s="2" t="s">
        <v>931</v>
      </c>
      <c r="E17" s="28" t="s">
        <v>1199</v>
      </c>
      <c r="F17" s="40">
        <v>1</v>
      </c>
      <c r="H17" s="40"/>
      <c r="J17" s="2"/>
      <c r="K17" s="47" t="s">
        <v>1129</v>
      </c>
    </row>
    <row r="18" spans="1:11" x14ac:dyDescent="0.2">
      <c r="A18" s="39" t="s">
        <v>230</v>
      </c>
      <c r="B18" s="39" t="s">
        <v>229</v>
      </c>
      <c r="C18" s="2" t="s">
        <v>95</v>
      </c>
      <c r="D18" s="2" t="s">
        <v>952</v>
      </c>
      <c r="E18" s="28" t="s">
        <v>231</v>
      </c>
      <c r="F18" s="40">
        <v>1</v>
      </c>
      <c r="G18" s="40">
        <v>1</v>
      </c>
      <c r="H18" s="40"/>
      <c r="J18" s="41">
        <v>43367.767083333332</v>
      </c>
      <c r="K18" s="42"/>
    </row>
    <row r="19" spans="1:11" x14ac:dyDescent="0.2">
      <c r="A19" s="46" t="s">
        <v>25</v>
      </c>
      <c r="B19" s="46" t="s">
        <v>26</v>
      </c>
      <c r="C19" s="2" t="s">
        <v>24</v>
      </c>
      <c r="D19" s="2" t="s">
        <v>1104</v>
      </c>
      <c r="E19" s="28" t="s">
        <v>27</v>
      </c>
      <c r="G19" s="1"/>
      <c r="H19" s="40">
        <v>1</v>
      </c>
      <c r="I19" s="40">
        <v>1</v>
      </c>
      <c r="J19" s="41">
        <v>43368.523541666669</v>
      </c>
    </row>
    <row r="20" spans="1:11" x14ac:dyDescent="0.2">
      <c r="A20" s="46" t="s">
        <v>888</v>
      </c>
      <c r="B20" s="46" t="s">
        <v>889</v>
      </c>
      <c r="C20" s="2" t="s">
        <v>1239</v>
      </c>
      <c r="D20" s="2" t="s">
        <v>1086</v>
      </c>
      <c r="E20" s="28" t="s">
        <v>1235</v>
      </c>
      <c r="G20" s="1"/>
      <c r="H20" s="40">
        <v>1</v>
      </c>
      <c r="I20" s="40">
        <v>1</v>
      </c>
      <c r="J20" s="41">
        <v>43368.525243055556</v>
      </c>
    </row>
    <row r="21" spans="1:11" x14ac:dyDescent="0.2">
      <c r="A21" s="2" t="s">
        <v>619</v>
      </c>
      <c r="B21" s="2" t="s">
        <v>1065</v>
      </c>
      <c r="C21" s="2" t="s">
        <v>124</v>
      </c>
      <c r="D21" s="2" t="s">
        <v>1066</v>
      </c>
      <c r="E21" s="28" t="s">
        <v>1165</v>
      </c>
      <c r="G21" s="2"/>
      <c r="H21" s="40">
        <v>1</v>
      </c>
      <c r="I21" s="40">
        <v>1</v>
      </c>
      <c r="J21" s="41">
        <v>43368.516585648147</v>
      </c>
    </row>
    <row r="22" spans="1:11" x14ac:dyDescent="0.2">
      <c r="A22" s="46" t="s">
        <v>104</v>
      </c>
      <c r="B22" s="46" t="s">
        <v>875</v>
      </c>
      <c r="C22" s="2" t="s">
        <v>14</v>
      </c>
      <c r="D22" s="2" t="s">
        <v>951</v>
      </c>
      <c r="E22" s="28" t="s">
        <v>1192</v>
      </c>
      <c r="G22" s="1"/>
      <c r="H22" s="40">
        <v>1</v>
      </c>
      <c r="J22" s="2"/>
    </row>
    <row r="23" spans="1:11" x14ac:dyDescent="0.2">
      <c r="A23" s="2" t="s">
        <v>888</v>
      </c>
      <c r="B23" s="2" t="s">
        <v>1087</v>
      </c>
      <c r="C23" s="2" t="s">
        <v>982</v>
      </c>
      <c r="D23" s="2" t="s">
        <v>1088</v>
      </c>
      <c r="E23" s="28" t="s">
        <v>1154</v>
      </c>
      <c r="G23" s="2"/>
      <c r="H23" s="40">
        <v>1</v>
      </c>
      <c r="I23" s="40">
        <v>1</v>
      </c>
      <c r="J23" s="41">
        <v>43368.531747685185</v>
      </c>
    </row>
    <row r="24" spans="1:11" x14ac:dyDescent="0.2">
      <c r="A24" s="2" t="s">
        <v>235</v>
      </c>
      <c r="B24" s="2" t="s">
        <v>234</v>
      </c>
      <c r="C24" s="2" t="s">
        <v>853</v>
      </c>
      <c r="D24" s="2" t="s">
        <v>946</v>
      </c>
      <c r="E24" s="28" t="s">
        <v>236</v>
      </c>
      <c r="F24" s="40">
        <v>1</v>
      </c>
      <c r="G24" s="40">
        <v>1</v>
      </c>
      <c r="H24" s="40"/>
      <c r="J24" s="41">
        <v>43367.752303240741</v>
      </c>
    </row>
    <row r="25" spans="1:11" x14ac:dyDescent="0.2">
      <c r="A25" s="39" t="s">
        <v>850</v>
      </c>
      <c r="B25" s="39" t="s">
        <v>851</v>
      </c>
      <c r="C25" s="2" t="s">
        <v>912</v>
      </c>
      <c r="D25" s="2" t="s">
        <v>913</v>
      </c>
      <c r="E25" s="28"/>
      <c r="F25" s="40">
        <v>1</v>
      </c>
      <c r="G25" s="40">
        <v>1</v>
      </c>
      <c r="H25" s="40"/>
      <c r="J25" s="41">
        <v>43367.763240740744</v>
      </c>
      <c r="K25" s="47" t="s">
        <v>1129</v>
      </c>
    </row>
    <row r="26" spans="1:11" x14ac:dyDescent="0.2">
      <c r="A26" s="2" t="s">
        <v>1096</v>
      </c>
      <c r="B26" s="2" t="s">
        <v>1097</v>
      </c>
      <c r="C26" s="2" t="s">
        <v>24</v>
      </c>
      <c r="D26" s="2" t="s">
        <v>903</v>
      </c>
      <c r="E26" s="28" t="s">
        <v>1163</v>
      </c>
      <c r="G26" s="2"/>
      <c r="H26" s="40">
        <v>1</v>
      </c>
      <c r="I26" s="40">
        <v>1</v>
      </c>
      <c r="J26" s="41">
        <v>43368.525335648148</v>
      </c>
    </row>
    <row r="27" spans="1:11" x14ac:dyDescent="0.2">
      <c r="A27" s="39" t="s">
        <v>722</v>
      </c>
      <c r="B27" s="39" t="s">
        <v>721</v>
      </c>
      <c r="C27" s="42" t="s">
        <v>184</v>
      </c>
      <c r="D27" s="43" t="s">
        <v>896</v>
      </c>
      <c r="E27" s="28" t="s">
        <v>723</v>
      </c>
      <c r="F27" s="40">
        <v>1</v>
      </c>
      <c r="G27" s="40">
        <v>1</v>
      </c>
      <c r="H27" s="40"/>
      <c r="J27" s="41">
        <v>43367.757650462961</v>
      </c>
      <c r="K27" s="42"/>
    </row>
    <row r="28" spans="1:11" x14ac:dyDescent="0.2">
      <c r="A28" s="39" t="s">
        <v>564</v>
      </c>
      <c r="B28" s="39" t="s">
        <v>563</v>
      </c>
      <c r="C28" s="42" t="s">
        <v>197</v>
      </c>
      <c r="D28" s="43" t="s">
        <v>914</v>
      </c>
      <c r="E28" s="28" t="s">
        <v>565</v>
      </c>
      <c r="F28" s="40">
        <v>1</v>
      </c>
      <c r="G28" s="40">
        <v>1</v>
      </c>
      <c r="H28" s="40"/>
      <c r="J28" s="41">
        <v>43367.753136574072</v>
      </c>
      <c r="K28" s="42"/>
    </row>
    <row r="29" spans="1:11" x14ac:dyDescent="0.2">
      <c r="A29" s="2" t="s">
        <v>258</v>
      </c>
      <c r="B29" s="2" t="s">
        <v>257</v>
      </c>
      <c r="C29" s="2" t="s">
        <v>853</v>
      </c>
      <c r="D29" s="2" t="s">
        <v>1018</v>
      </c>
      <c r="E29" s="28" t="s">
        <v>259</v>
      </c>
      <c r="F29" s="40">
        <v>1</v>
      </c>
      <c r="H29" s="40"/>
      <c r="J29" s="2"/>
    </row>
    <row r="30" spans="1:11" x14ac:dyDescent="0.2">
      <c r="A30" s="2" t="s">
        <v>178</v>
      </c>
      <c r="B30" s="2" t="s">
        <v>1033</v>
      </c>
      <c r="C30" s="2" t="s">
        <v>853</v>
      </c>
      <c r="D30" s="2" t="s">
        <v>1034</v>
      </c>
      <c r="E30" s="28" t="s">
        <v>1166</v>
      </c>
      <c r="G30" s="2"/>
      <c r="H30" s="40">
        <v>1</v>
      </c>
      <c r="I30" s="40">
        <v>1</v>
      </c>
      <c r="J30" s="41">
        <v>43368.672881944447</v>
      </c>
    </row>
    <row r="31" spans="1:11" x14ac:dyDescent="0.2">
      <c r="A31" s="46" t="s">
        <v>38</v>
      </c>
      <c r="B31" s="46" t="s">
        <v>872</v>
      </c>
      <c r="C31" s="2" t="s">
        <v>908</v>
      </c>
      <c r="D31" s="2" t="s">
        <v>1095</v>
      </c>
      <c r="E31" s="28" t="s">
        <v>1182</v>
      </c>
      <c r="G31" s="1"/>
      <c r="H31" s="40">
        <v>1</v>
      </c>
      <c r="I31" s="40">
        <v>1</v>
      </c>
      <c r="J31" s="41">
        <v>43368.582303240742</v>
      </c>
    </row>
    <row r="32" spans="1:11" x14ac:dyDescent="0.2">
      <c r="A32" s="2" t="s">
        <v>928</v>
      </c>
      <c r="B32" s="2" t="s">
        <v>929</v>
      </c>
      <c r="C32" s="2" t="s">
        <v>24</v>
      </c>
      <c r="D32" s="2" t="s">
        <v>903</v>
      </c>
      <c r="E32" s="28" t="s">
        <v>1156</v>
      </c>
      <c r="F32" s="40">
        <v>1</v>
      </c>
      <c r="H32" s="40"/>
      <c r="J32" s="2"/>
    </row>
    <row r="33" spans="1:11" x14ac:dyDescent="0.2">
      <c r="A33" s="2" t="s">
        <v>162</v>
      </c>
      <c r="B33" s="2" t="s">
        <v>941</v>
      </c>
      <c r="C33" s="2" t="s">
        <v>909</v>
      </c>
      <c r="D33" s="2" t="s">
        <v>942</v>
      </c>
      <c r="E33" s="28" t="s">
        <v>1216</v>
      </c>
      <c r="F33" s="40">
        <v>1</v>
      </c>
      <c r="G33" s="40">
        <v>1</v>
      </c>
      <c r="H33" s="40"/>
      <c r="J33" s="41">
        <v>43367.769375000003</v>
      </c>
    </row>
    <row r="34" spans="1:11" x14ac:dyDescent="0.2">
      <c r="A34" s="39" t="s">
        <v>860</v>
      </c>
      <c r="B34" s="39" t="s">
        <v>861</v>
      </c>
      <c r="C34" s="2" t="s">
        <v>34</v>
      </c>
      <c r="D34" s="2" t="s">
        <v>951</v>
      </c>
      <c r="E34" s="28" t="s">
        <v>1207</v>
      </c>
      <c r="F34" s="40">
        <v>1</v>
      </c>
      <c r="G34" s="40">
        <v>1</v>
      </c>
      <c r="H34" s="40"/>
      <c r="J34" s="41">
        <v>43367.761018518519</v>
      </c>
      <c r="K34" s="42"/>
    </row>
    <row r="35" spans="1:11" x14ac:dyDescent="0.2">
      <c r="A35" s="39" t="s">
        <v>846</v>
      </c>
      <c r="B35" s="39" t="s">
        <v>847</v>
      </c>
      <c r="C35" s="2" t="s">
        <v>909</v>
      </c>
      <c r="D35" s="2" t="s">
        <v>910</v>
      </c>
      <c r="E35" s="28" t="s">
        <v>1220</v>
      </c>
      <c r="F35" s="40">
        <v>1</v>
      </c>
      <c r="G35" s="40">
        <v>1</v>
      </c>
      <c r="H35" s="40"/>
      <c r="J35" s="41">
        <v>43367.771874999999</v>
      </c>
      <c r="K35" s="47" t="s">
        <v>1129</v>
      </c>
    </row>
    <row r="36" spans="1:11" x14ac:dyDescent="0.2">
      <c r="A36" s="2" t="s">
        <v>115</v>
      </c>
      <c r="B36" s="2" t="s">
        <v>116</v>
      </c>
      <c r="C36" s="2" t="s">
        <v>114</v>
      </c>
      <c r="D36" s="2" t="s">
        <v>899</v>
      </c>
      <c r="E36" s="28" t="s">
        <v>117</v>
      </c>
      <c r="F36" s="40">
        <v>1</v>
      </c>
      <c r="G36" s="40">
        <v>1</v>
      </c>
      <c r="H36" s="40"/>
      <c r="J36" s="41">
        <v>43367.762789351851</v>
      </c>
    </row>
    <row r="37" spans="1:11" x14ac:dyDescent="0.2">
      <c r="A37" s="46" t="s">
        <v>455</v>
      </c>
      <c r="B37" s="46" t="s">
        <v>883</v>
      </c>
      <c r="C37" s="2" t="s">
        <v>1035</v>
      </c>
      <c r="D37" s="2" t="s">
        <v>1036</v>
      </c>
      <c r="E37" s="28"/>
      <c r="G37" s="1"/>
      <c r="H37" s="40">
        <v>1</v>
      </c>
      <c r="I37" s="40">
        <v>1</v>
      </c>
      <c r="J37" s="41">
        <v>43368.518692129626</v>
      </c>
    </row>
    <row r="38" spans="1:11" x14ac:dyDescent="0.2">
      <c r="A38" s="2" t="s">
        <v>1008</v>
      </c>
      <c r="B38" s="2" t="s">
        <v>1009</v>
      </c>
      <c r="C38" s="2" t="s">
        <v>908</v>
      </c>
      <c r="D38" s="2" t="s">
        <v>1010</v>
      </c>
      <c r="E38" s="28" t="s">
        <v>1177</v>
      </c>
      <c r="F38" s="40">
        <v>1</v>
      </c>
      <c r="G38" s="40">
        <v>1</v>
      </c>
      <c r="H38" s="40"/>
      <c r="J38" s="41">
        <v>43367.761307870373</v>
      </c>
    </row>
    <row r="39" spans="1:11" x14ac:dyDescent="0.2">
      <c r="A39" s="39" t="s">
        <v>856</v>
      </c>
      <c r="B39" s="39" t="s">
        <v>857</v>
      </c>
      <c r="C39" s="2" t="s">
        <v>909</v>
      </c>
      <c r="D39" s="2" t="s">
        <v>899</v>
      </c>
      <c r="E39" s="28" t="s">
        <v>1219</v>
      </c>
      <c r="F39" s="40">
        <v>1</v>
      </c>
      <c r="H39" s="40"/>
      <c r="J39" s="2"/>
      <c r="K39" s="47" t="s">
        <v>1129</v>
      </c>
    </row>
    <row r="40" spans="1:11" x14ac:dyDescent="0.2">
      <c r="A40" s="2" t="s">
        <v>104</v>
      </c>
      <c r="B40" s="2" t="s">
        <v>947</v>
      </c>
      <c r="C40" s="2" t="s">
        <v>60</v>
      </c>
      <c r="D40" s="2" t="s">
        <v>948</v>
      </c>
      <c r="E40" s="28" t="s">
        <v>1194</v>
      </c>
      <c r="F40" s="40">
        <v>1</v>
      </c>
      <c r="G40" s="40">
        <v>1</v>
      </c>
      <c r="H40" s="40"/>
      <c r="J40" s="41">
        <v>43367.765266203707</v>
      </c>
    </row>
    <row r="41" spans="1:11" x14ac:dyDescent="0.2">
      <c r="A41" s="46" t="s">
        <v>270</v>
      </c>
      <c r="B41" s="46" t="s">
        <v>269</v>
      </c>
      <c r="C41" s="2" t="s">
        <v>140</v>
      </c>
      <c r="D41" s="2" t="s">
        <v>1106</v>
      </c>
      <c r="E41" s="28" t="s">
        <v>271</v>
      </c>
      <c r="G41" s="1"/>
      <c r="H41" s="40">
        <v>1</v>
      </c>
      <c r="I41" s="40">
        <v>1</v>
      </c>
      <c r="J41" s="41">
        <v>43368.523923611108</v>
      </c>
    </row>
    <row r="42" spans="1:11" x14ac:dyDescent="0.2">
      <c r="A42" s="2" t="s">
        <v>1047</v>
      </c>
      <c r="B42" s="2" t="s">
        <v>1048</v>
      </c>
      <c r="C42" s="2" t="s">
        <v>1239</v>
      </c>
      <c r="D42" s="2"/>
      <c r="E42" s="28" t="s">
        <v>1240</v>
      </c>
      <c r="G42" s="2"/>
      <c r="H42" s="40">
        <v>1</v>
      </c>
      <c r="I42" s="40">
        <v>1</v>
      </c>
      <c r="J42" s="41">
        <v>43368.674664351849</v>
      </c>
    </row>
    <row r="43" spans="1:11" x14ac:dyDescent="0.2">
      <c r="A43" s="2" t="s">
        <v>1041</v>
      </c>
      <c r="B43" s="2" t="s">
        <v>1042</v>
      </c>
      <c r="C43" s="2" t="s">
        <v>14</v>
      </c>
      <c r="D43" s="2" t="s">
        <v>1043</v>
      </c>
      <c r="E43" s="28" t="s">
        <v>1193</v>
      </c>
      <c r="G43" s="2"/>
      <c r="H43" s="40">
        <v>1</v>
      </c>
      <c r="I43" s="2"/>
      <c r="J43" s="2"/>
    </row>
    <row r="44" spans="1:11" x14ac:dyDescent="0.2">
      <c r="A44" s="2" t="s">
        <v>1024</v>
      </c>
      <c r="B44" s="2" t="s">
        <v>1025</v>
      </c>
      <c r="C44" s="2" t="s">
        <v>1214</v>
      </c>
      <c r="D44" s="2" t="s">
        <v>1026</v>
      </c>
      <c r="E44" s="28" t="s">
        <v>1215</v>
      </c>
      <c r="G44" s="2"/>
      <c r="H44" s="40">
        <v>1</v>
      </c>
      <c r="I44" s="40">
        <v>1</v>
      </c>
      <c r="J44" s="41">
        <v>43368.673993055556</v>
      </c>
    </row>
    <row r="45" spans="1:11" x14ac:dyDescent="0.2">
      <c r="A45" s="46" t="s">
        <v>128</v>
      </c>
      <c r="B45" s="46" t="s">
        <v>129</v>
      </c>
      <c r="C45" s="2" t="s">
        <v>124</v>
      </c>
      <c r="D45" s="2" t="s">
        <v>1044</v>
      </c>
      <c r="E45" s="28" t="s">
        <v>130</v>
      </c>
      <c r="G45" s="1"/>
      <c r="H45" s="40">
        <v>1</v>
      </c>
      <c r="J45" s="2"/>
    </row>
    <row r="46" spans="1:11" x14ac:dyDescent="0.2">
      <c r="A46" s="2" t="s">
        <v>972</v>
      </c>
      <c r="B46" s="2" t="s">
        <v>973</v>
      </c>
      <c r="C46" s="2" t="s">
        <v>34</v>
      </c>
      <c r="D46" s="2" t="s">
        <v>974</v>
      </c>
      <c r="E46" s="28" t="s">
        <v>1208</v>
      </c>
      <c r="F46" s="40">
        <v>1</v>
      </c>
      <c r="G46" s="40">
        <v>1</v>
      </c>
      <c r="H46" s="40"/>
      <c r="J46" s="41">
        <v>43367.765162037038</v>
      </c>
    </row>
    <row r="47" spans="1:11" x14ac:dyDescent="0.2">
      <c r="A47" s="2" t="s">
        <v>978</v>
      </c>
      <c r="B47" s="2" t="s">
        <v>979</v>
      </c>
      <c r="C47" s="2" t="s">
        <v>110</v>
      </c>
      <c r="D47" s="2" t="s">
        <v>980</v>
      </c>
      <c r="E47" s="28" t="s">
        <v>1191</v>
      </c>
      <c r="F47" s="40">
        <v>1</v>
      </c>
      <c r="G47" s="40">
        <v>1</v>
      </c>
      <c r="H47" s="40"/>
      <c r="J47" s="41">
        <v>43367.768506944441</v>
      </c>
    </row>
    <row r="48" spans="1:11" x14ac:dyDescent="0.2">
      <c r="A48" s="39" t="s">
        <v>147</v>
      </c>
      <c r="B48" s="39" t="s">
        <v>148</v>
      </c>
      <c r="C48" s="42" t="s">
        <v>140</v>
      </c>
      <c r="D48" s="43" t="s">
        <v>894</v>
      </c>
      <c r="E48" s="28" t="s">
        <v>149</v>
      </c>
      <c r="F48" s="40">
        <v>1</v>
      </c>
      <c r="H48" s="40"/>
      <c r="J48" s="45"/>
      <c r="K48" s="42"/>
    </row>
    <row r="49" spans="1:11" x14ac:dyDescent="0.2">
      <c r="A49" s="2" t="s">
        <v>953</v>
      </c>
      <c r="B49" s="2" t="s">
        <v>954</v>
      </c>
      <c r="C49" s="2" t="s">
        <v>955</v>
      </c>
      <c r="D49" s="2" t="s">
        <v>956</v>
      </c>
      <c r="E49" s="28"/>
      <c r="F49" s="40">
        <v>1</v>
      </c>
      <c r="G49" s="40">
        <v>1</v>
      </c>
      <c r="H49" s="40"/>
      <c r="J49" s="41">
        <v>43367.763321759259</v>
      </c>
    </row>
    <row r="50" spans="1:11" x14ac:dyDescent="0.2">
      <c r="A50" s="2" t="s">
        <v>772</v>
      </c>
      <c r="B50" s="2" t="s">
        <v>1061</v>
      </c>
      <c r="C50" s="2" t="s">
        <v>131</v>
      </c>
      <c r="D50" s="2" t="s">
        <v>1062</v>
      </c>
      <c r="E50" s="28" t="s">
        <v>1169</v>
      </c>
      <c r="G50" s="2"/>
      <c r="H50" s="40">
        <v>1</v>
      </c>
      <c r="I50" s="40">
        <v>1</v>
      </c>
      <c r="J50" s="41">
        <v>43368.526342592595</v>
      </c>
    </row>
    <row r="51" spans="1:11" x14ac:dyDescent="0.2">
      <c r="A51" s="46" t="s">
        <v>104</v>
      </c>
      <c r="B51" s="46" t="s">
        <v>154</v>
      </c>
      <c r="C51" s="2" t="s">
        <v>153</v>
      </c>
      <c r="D51" s="2" t="s">
        <v>901</v>
      </c>
      <c r="E51" s="28" t="s">
        <v>155</v>
      </c>
      <c r="F51" s="60">
        <v>1</v>
      </c>
      <c r="G51" s="1"/>
      <c r="H51" s="40">
        <v>1</v>
      </c>
      <c r="I51" s="40">
        <v>1</v>
      </c>
      <c r="J51" s="41">
        <v>43368.580659722225</v>
      </c>
      <c r="K51" s="61" t="s">
        <v>1138</v>
      </c>
    </row>
    <row r="52" spans="1:11" x14ac:dyDescent="0.2">
      <c r="A52" s="39" t="s">
        <v>38</v>
      </c>
      <c r="B52" s="39" t="s">
        <v>156</v>
      </c>
      <c r="C52" s="2" t="s">
        <v>153</v>
      </c>
      <c r="D52" s="2" t="s">
        <v>906</v>
      </c>
      <c r="E52" s="28" t="s">
        <v>157</v>
      </c>
      <c r="F52" s="40">
        <v>1</v>
      </c>
      <c r="H52" s="40"/>
      <c r="J52" s="1"/>
      <c r="K52" s="47" t="s">
        <v>1129</v>
      </c>
    </row>
    <row r="53" spans="1:11" x14ac:dyDescent="0.2">
      <c r="A53" s="39" t="s">
        <v>296</v>
      </c>
      <c r="B53" s="39" t="s">
        <v>295</v>
      </c>
      <c r="C53" s="42" t="s">
        <v>853</v>
      </c>
      <c r="D53" s="2" t="s">
        <v>923</v>
      </c>
      <c r="E53" s="28" t="s">
        <v>297</v>
      </c>
      <c r="F53" s="40">
        <v>1</v>
      </c>
      <c r="G53" s="40">
        <v>1</v>
      </c>
      <c r="H53" s="40"/>
      <c r="J53" s="41">
        <v>43367.777465277781</v>
      </c>
      <c r="K53" s="42"/>
    </row>
    <row r="54" spans="1:11" x14ac:dyDescent="0.2">
      <c r="A54" s="39" t="s">
        <v>89</v>
      </c>
      <c r="B54" s="39" t="s">
        <v>741</v>
      </c>
      <c r="C54" s="2" t="s">
        <v>908</v>
      </c>
      <c r="D54" s="2" t="s">
        <v>1105</v>
      </c>
      <c r="E54" s="28" t="s">
        <v>742</v>
      </c>
      <c r="G54" s="1"/>
      <c r="H54" s="40">
        <v>1</v>
      </c>
      <c r="I54" s="40">
        <v>1</v>
      </c>
      <c r="J54" s="41">
        <v>43368.518495370372</v>
      </c>
    </row>
    <row r="55" spans="1:11" x14ac:dyDescent="0.2">
      <c r="A55" s="46" t="s">
        <v>181</v>
      </c>
      <c r="B55" s="46" t="s">
        <v>182</v>
      </c>
      <c r="C55" s="2" t="s">
        <v>171</v>
      </c>
      <c r="D55" s="2" t="s">
        <v>1063</v>
      </c>
      <c r="E55" s="28" t="s">
        <v>183</v>
      </c>
      <c r="G55" s="1"/>
      <c r="H55" s="40">
        <v>1</v>
      </c>
    </row>
    <row r="56" spans="1:11" x14ac:dyDescent="0.2">
      <c r="A56" s="2" t="s">
        <v>513</v>
      </c>
      <c r="B56" s="2" t="s">
        <v>957</v>
      </c>
      <c r="C56" s="2" t="s">
        <v>1031</v>
      </c>
      <c r="D56" s="2" t="s">
        <v>958</v>
      </c>
      <c r="E56" s="28" t="s">
        <v>1212</v>
      </c>
      <c r="F56" s="40">
        <v>1</v>
      </c>
      <c r="G56" s="40">
        <v>1</v>
      </c>
      <c r="H56" s="40"/>
      <c r="J56" s="41">
        <v>43367.760451388887</v>
      </c>
    </row>
    <row r="57" spans="1:11" x14ac:dyDescent="0.2">
      <c r="A57" s="2" t="s">
        <v>185</v>
      </c>
      <c r="B57" s="2" t="s">
        <v>186</v>
      </c>
      <c r="C57" s="2" t="s">
        <v>184</v>
      </c>
      <c r="D57" s="2" t="s">
        <v>931</v>
      </c>
      <c r="E57" s="28" t="s">
        <v>187</v>
      </c>
      <c r="F57" s="40">
        <v>1</v>
      </c>
      <c r="H57" s="40"/>
      <c r="J57" s="2"/>
    </row>
    <row r="58" spans="1:11" x14ac:dyDescent="0.2">
      <c r="A58" s="2" t="s">
        <v>162</v>
      </c>
      <c r="B58" s="2" t="s">
        <v>943</v>
      </c>
      <c r="C58" s="2" t="s">
        <v>1031</v>
      </c>
      <c r="D58" s="2" t="s">
        <v>944</v>
      </c>
      <c r="E58" s="28" t="s">
        <v>1211</v>
      </c>
      <c r="F58" s="40">
        <v>1</v>
      </c>
      <c r="G58" s="40">
        <v>1</v>
      </c>
      <c r="H58" s="40"/>
      <c r="J58" s="41">
        <v>43367.771550925929</v>
      </c>
    </row>
    <row r="59" spans="1:11" x14ac:dyDescent="0.2">
      <c r="A59" s="39" t="s">
        <v>842</v>
      </c>
      <c r="B59" s="39" t="s">
        <v>843</v>
      </c>
      <c r="C59" s="42" t="s">
        <v>73</v>
      </c>
      <c r="D59" s="43" t="s">
        <v>905</v>
      </c>
      <c r="E59" s="28" t="s">
        <v>1187</v>
      </c>
      <c r="F59" s="40">
        <v>1</v>
      </c>
      <c r="H59" s="40"/>
      <c r="J59" s="45"/>
      <c r="K59" s="42"/>
    </row>
    <row r="60" spans="1:11" x14ac:dyDescent="0.2">
      <c r="A60" s="46" t="s">
        <v>86</v>
      </c>
      <c r="B60" s="46" t="s">
        <v>81</v>
      </c>
      <c r="C60" s="2" t="s">
        <v>949</v>
      </c>
      <c r="D60" s="2" t="s">
        <v>1029</v>
      </c>
      <c r="E60" s="28" t="s">
        <v>1198</v>
      </c>
      <c r="G60" s="1"/>
      <c r="H60" s="40">
        <v>1</v>
      </c>
      <c r="I60" s="40">
        <v>1</v>
      </c>
      <c r="J60" s="41">
        <v>43368.583437499998</v>
      </c>
    </row>
    <row r="61" spans="1:11" x14ac:dyDescent="0.2">
      <c r="A61" s="39" t="s">
        <v>837</v>
      </c>
      <c r="B61" s="39" t="s">
        <v>838</v>
      </c>
      <c r="C61" s="2" t="s">
        <v>161</v>
      </c>
      <c r="D61" s="2" t="s">
        <v>893</v>
      </c>
      <c r="E61" s="28" t="s">
        <v>1155</v>
      </c>
      <c r="F61" s="40">
        <v>1</v>
      </c>
      <c r="G61" s="40">
        <v>1</v>
      </c>
      <c r="H61" s="40"/>
      <c r="J61" s="41">
        <v>43367.771261574075</v>
      </c>
      <c r="K61" s="47" t="s">
        <v>1129</v>
      </c>
    </row>
    <row r="62" spans="1:11" x14ac:dyDescent="0.2">
      <c r="A62" s="2" t="s">
        <v>1114</v>
      </c>
      <c r="B62" s="2" t="s">
        <v>1115</v>
      </c>
      <c r="C62" s="2" t="s">
        <v>24</v>
      </c>
      <c r="D62" s="2" t="s">
        <v>903</v>
      </c>
      <c r="E62" s="28" t="s">
        <v>1164</v>
      </c>
      <c r="G62" s="2"/>
      <c r="H62" s="40">
        <v>1</v>
      </c>
      <c r="I62" s="40">
        <v>1</v>
      </c>
      <c r="J62" s="41">
        <v>43368.524236111109</v>
      </c>
    </row>
    <row r="63" spans="1:11" x14ac:dyDescent="0.2">
      <c r="A63" s="2" t="s">
        <v>1045</v>
      </c>
      <c r="B63" s="2" t="s">
        <v>1046</v>
      </c>
      <c r="C63" s="2" t="s">
        <v>24</v>
      </c>
      <c r="D63" s="2" t="s">
        <v>903</v>
      </c>
      <c r="E63" s="28" t="s">
        <v>1157</v>
      </c>
      <c r="G63" s="2"/>
      <c r="H63" s="40">
        <v>1</v>
      </c>
      <c r="I63" s="40">
        <v>1</v>
      </c>
      <c r="J63" s="41">
        <v>43368.523715277777</v>
      </c>
    </row>
    <row r="64" spans="1:11" x14ac:dyDescent="0.2">
      <c r="A64" s="2" t="s">
        <v>1119</v>
      </c>
      <c r="B64" s="2" t="s">
        <v>1120</v>
      </c>
      <c r="C64" s="2" t="s">
        <v>908</v>
      </c>
      <c r="D64" s="2" t="s">
        <v>1121</v>
      </c>
      <c r="E64" s="28" t="s">
        <v>1178</v>
      </c>
      <c r="G64" s="2"/>
      <c r="H64" s="40">
        <v>1</v>
      </c>
      <c r="I64" s="40">
        <v>1</v>
      </c>
      <c r="J64" s="41">
        <v>43368.518622685187</v>
      </c>
    </row>
    <row r="65" spans="1:11" x14ac:dyDescent="0.2">
      <c r="A65" s="39" t="s">
        <v>316</v>
      </c>
      <c r="B65" s="39" t="s">
        <v>1012</v>
      </c>
      <c r="C65" s="42" t="s">
        <v>161</v>
      </c>
      <c r="D65" s="43"/>
      <c r="E65" s="28" t="s">
        <v>317</v>
      </c>
      <c r="F65" s="40">
        <v>1</v>
      </c>
      <c r="G65" s="40">
        <v>1</v>
      </c>
      <c r="H65" s="40"/>
      <c r="J65" s="41">
        <v>43367.753217592595</v>
      </c>
      <c r="K65" s="47" t="s">
        <v>1129</v>
      </c>
    </row>
    <row r="66" spans="1:11" x14ac:dyDescent="0.2">
      <c r="A66" s="46" t="s">
        <v>886</v>
      </c>
      <c r="B66" s="46" t="s">
        <v>887</v>
      </c>
      <c r="C66" s="2" t="s">
        <v>986</v>
      </c>
      <c r="D66" s="2" t="s">
        <v>937</v>
      </c>
      <c r="E66" s="28"/>
      <c r="G66" s="1"/>
      <c r="H66" s="40">
        <v>1</v>
      </c>
      <c r="I66" s="40">
        <v>1</v>
      </c>
      <c r="J66" s="41">
        <v>43368.664571759262</v>
      </c>
    </row>
    <row r="67" spans="1:11" x14ac:dyDescent="0.2">
      <c r="A67" s="2" t="s">
        <v>1080</v>
      </c>
      <c r="B67" s="2" t="s">
        <v>133</v>
      </c>
      <c r="C67" s="2" t="s">
        <v>131</v>
      </c>
      <c r="D67" s="2" t="s">
        <v>1081</v>
      </c>
      <c r="E67" s="28" t="s">
        <v>1170</v>
      </c>
      <c r="G67" s="2"/>
      <c r="H67" s="40">
        <v>1</v>
      </c>
      <c r="I67" s="40">
        <v>1</v>
      </c>
      <c r="J67" s="41">
        <v>43368.528715277775</v>
      </c>
    </row>
    <row r="68" spans="1:11" x14ac:dyDescent="0.2">
      <c r="A68" s="46" t="s">
        <v>660</v>
      </c>
      <c r="B68" s="46" t="s">
        <v>133</v>
      </c>
      <c r="C68" s="2" t="s">
        <v>961</v>
      </c>
      <c r="D68" s="2" t="s">
        <v>962</v>
      </c>
      <c r="E68" s="28"/>
      <c r="F68" s="40">
        <v>1</v>
      </c>
      <c r="G68" s="40">
        <v>1</v>
      </c>
      <c r="H68" s="40"/>
      <c r="J68" s="41">
        <v>43368.703506944446</v>
      </c>
      <c r="K68" s="47" t="s">
        <v>1129</v>
      </c>
    </row>
    <row r="69" spans="1:11" x14ac:dyDescent="0.2">
      <c r="A69" s="39" t="s">
        <v>18</v>
      </c>
      <c r="B69" s="39" t="s">
        <v>133</v>
      </c>
      <c r="C69" s="2" t="s">
        <v>95</v>
      </c>
      <c r="D69" s="2" t="s">
        <v>898</v>
      </c>
      <c r="E69" s="28" t="s">
        <v>1152</v>
      </c>
      <c r="F69" s="40">
        <v>1</v>
      </c>
      <c r="G69" s="40">
        <v>1</v>
      </c>
      <c r="H69" s="40"/>
      <c r="J69" s="41">
        <v>43367.756145833337</v>
      </c>
      <c r="K69" s="47" t="s">
        <v>1129</v>
      </c>
    </row>
    <row r="70" spans="1:11" x14ac:dyDescent="0.2">
      <c r="A70" s="2" t="s">
        <v>135</v>
      </c>
      <c r="B70" s="2" t="s">
        <v>133</v>
      </c>
      <c r="C70" s="2" t="s">
        <v>131</v>
      </c>
      <c r="D70" s="2" t="s">
        <v>1000</v>
      </c>
      <c r="E70" s="28" t="s">
        <v>136</v>
      </c>
      <c r="F70" s="40">
        <v>1</v>
      </c>
      <c r="G70" s="40">
        <v>1</v>
      </c>
      <c r="H70" s="40"/>
      <c r="J70" s="41">
        <v>43367.775439814817</v>
      </c>
    </row>
    <row r="71" spans="1:11" x14ac:dyDescent="0.2">
      <c r="A71" s="39" t="s">
        <v>841</v>
      </c>
      <c r="B71" s="39" t="s">
        <v>52</v>
      </c>
      <c r="C71" s="42" t="s">
        <v>73</v>
      </c>
      <c r="D71" s="43" t="s">
        <v>904</v>
      </c>
      <c r="E71" s="28" t="s">
        <v>1186</v>
      </c>
      <c r="F71" s="40">
        <v>1</v>
      </c>
      <c r="G71" s="40">
        <v>1</v>
      </c>
      <c r="H71" s="40"/>
      <c r="J71" s="41">
        <v>43367.762002314812</v>
      </c>
      <c r="K71" s="42"/>
    </row>
    <row r="72" spans="1:11" x14ac:dyDescent="0.2">
      <c r="A72" s="46" t="s">
        <v>51</v>
      </c>
      <c r="B72" s="46" t="s">
        <v>52</v>
      </c>
      <c r="C72" s="2" t="s">
        <v>50</v>
      </c>
      <c r="D72" s="2" t="s">
        <v>1082</v>
      </c>
      <c r="E72" s="28" t="s">
        <v>53</v>
      </c>
      <c r="G72" s="1"/>
      <c r="H72" s="40">
        <v>1</v>
      </c>
    </row>
    <row r="73" spans="1:11" x14ac:dyDescent="0.2">
      <c r="A73" s="2" t="s">
        <v>1068</v>
      </c>
      <c r="B73" s="2" t="s">
        <v>51</v>
      </c>
      <c r="C73" s="2" t="s">
        <v>1069</v>
      </c>
      <c r="D73" s="2" t="s">
        <v>977</v>
      </c>
      <c r="E73" s="28" t="s">
        <v>1241</v>
      </c>
      <c r="G73" s="2"/>
      <c r="H73" s="40">
        <v>1</v>
      </c>
      <c r="I73" s="2"/>
      <c r="J73" s="2"/>
    </row>
    <row r="74" spans="1:11" x14ac:dyDescent="0.2">
      <c r="A74" s="39" t="s">
        <v>96</v>
      </c>
      <c r="B74" s="39" t="s">
        <v>97</v>
      </c>
      <c r="C74" s="2" t="s">
        <v>95</v>
      </c>
      <c r="D74" s="2" t="s">
        <v>924</v>
      </c>
      <c r="E74" s="28" t="s">
        <v>98</v>
      </c>
      <c r="F74" s="40">
        <v>1</v>
      </c>
      <c r="G74" s="40">
        <v>1</v>
      </c>
      <c r="H74" s="40"/>
      <c r="J74" s="41">
        <v>43367.752546296295</v>
      </c>
      <c r="K74" s="42"/>
    </row>
    <row r="75" spans="1:11" x14ac:dyDescent="0.2">
      <c r="A75" s="46" t="s">
        <v>321</v>
      </c>
      <c r="B75" s="46" t="s">
        <v>320</v>
      </c>
      <c r="C75" s="2" t="s">
        <v>982</v>
      </c>
      <c r="D75" s="2" t="s">
        <v>1077</v>
      </c>
      <c r="E75" s="28" t="s">
        <v>322</v>
      </c>
      <c r="G75" s="1"/>
      <c r="H75" s="40">
        <v>1</v>
      </c>
      <c r="I75" s="40">
        <v>1</v>
      </c>
      <c r="J75" s="41">
        <v>43368.525243055556</v>
      </c>
    </row>
    <row r="76" spans="1:11" x14ac:dyDescent="0.2">
      <c r="A76" s="2" t="s">
        <v>988</v>
      </c>
      <c r="B76" s="2" t="s">
        <v>989</v>
      </c>
      <c r="C76" s="2" t="s">
        <v>34</v>
      </c>
      <c r="D76" s="2" t="s">
        <v>990</v>
      </c>
      <c r="E76" s="28" t="s">
        <v>1209</v>
      </c>
      <c r="F76" s="40">
        <v>1</v>
      </c>
      <c r="G76" s="40">
        <v>1</v>
      </c>
      <c r="H76" s="40"/>
      <c r="J76" s="41">
        <v>43367.764502314814</v>
      </c>
    </row>
    <row r="77" spans="1:11" x14ac:dyDescent="0.2">
      <c r="A77" s="2" t="s">
        <v>926</v>
      </c>
      <c r="B77" s="2" t="s">
        <v>927</v>
      </c>
      <c r="C77" s="2" t="s">
        <v>34</v>
      </c>
      <c r="D77" s="2" t="s">
        <v>915</v>
      </c>
      <c r="E77" s="28" t="s">
        <v>1204</v>
      </c>
      <c r="F77" s="40">
        <v>1</v>
      </c>
      <c r="G77" s="40">
        <v>1</v>
      </c>
      <c r="H77" s="40"/>
      <c r="J77" s="41">
        <v>43367.766215277778</v>
      </c>
    </row>
    <row r="78" spans="1:11" x14ac:dyDescent="0.2">
      <c r="A78" s="46" t="s">
        <v>144</v>
      </c>
      <c r="B78" s="46" t="s">
        <v>145</v>
      </c>
      <c r="C78" s="2" t="s">
        <v>140</v>
      </c>
      <c r="D78" s="2" t="s">
        <v>1013</v>
      </c>
      <c r="E78" s="28" t="s">
        <v>146</v>
      </c>
      <c r="F78" s="40">
        <v>1</v>
      </c>
      <c r="H78" s="40"/>
      <c r="J78" s="1"/>
      <c r="K78" s="47" t="s">
        <v>1129</v>
      </c>
    </row>
    <row r="79" spans="1:11" x14ac:dyDescent="0.2">
      <c r="A79" s="2" t="s">
        <v>1038</v>
      </c>
      <c r="B79" s="2" t="s">
        <v>1039</v>
      </c>
      <c r="C79" s="2" t="s">
        <v>1040</v>
      </c>
      <c r="D79" s="2" t="s">
        <v>987</v>
      </c>
      <c r="E79" s="28"/>
      <c r="G79" s="2"/>
      <c r="H79" s="40">
        <v>1</v>
      </c>
      <c r="I79" s="2"/>
      <c r="J79" s="2"/>
    </row>
    <row r="80" spans="1:11" x14ac:dyDescent="0.2">
      <c r="A80" s="46" t="s">
        <v>141</v>
      </c>
      <c r="B80" s="46" t="s">
        <v>844</v>
      </c>
      <c r="C80" s="2" t="s">
        <v>908</v>
      </c>
      <c r="D80" s="2" t="s">
        <v>907</v>
      </c>
      <c r="E80" s="28" t="s">
        <v>1173</v>
      </c>
      <c r="F80" s="60">
        <v>1</v>
      </c>
      <c r="G80" s="1"/>
      <c r="H80" s="40">
        <v>1</v>
      </c>
      <c r="I80" s="40">
        <v>1</v>
      </c>
      <c r="J80" s="41">
        <v>43368.51840277778</v>
      </c>
      <c r="K80" s="61" t="s">
        <v>1138</v>
      </c>
    </row>
    <row r="81" spans="1:11" x14ac:dyDescent="0.2">
      <c r="A81" s="46" t="s">
        <v>884</v>
      </c>
      <c r="B81" s="46" t="s">
        <v>885</v>
      </c>
      <c r="C81" s="2" t="s">
        <v>853</v>
      </c>
      <c r="D81" s="2" t="s">
        <v>1127</v>
      </c>
      <c r="E81" s="28" t="s">
        <v>1168</v>
      </c>
      <c r="G81" s="1"/>
      <c r="H81" s="40">
        <v>1</v>
      </c>
    </row>
    <row r="82" spans="1:11" x14ac:dyDescent="0.2">
      <c r="A82" s="46" t="s">
        <v>104</v>
      </c>
      <c r="B82" s="46" t="s">
        <v>105</v>
      </c>
      <c r="C82" s="2" t="s">
        <v>95</v>
      </c>
      <c r="D82" s="2" t="s">
        <v>1064</v>
      </c>
      <c r="E82" s="28" t="s">
        <v>106</v>
      </c>
      <c r="G82" s="1"/>
      <c r="H82" s="40">
        <v>1</v>
      </c>
      <c r="I82" s="40">
        <v>1</v>
      </c>
      <c r="J82" s="41">
        <v>43368.520462962966</v>
      </c>
    </row>
    <row r="83" spans="1:11" ht="28.5" x14ac:dyDescent="0.2">
      <c r="A83" s="46" t="s">
        <v>845</v>
      </c>
      <c r="B83" s="46" t="s">
        <v>612</v>
      </c>
      <c r="C83" s="2"/>
      <c r="E83" s="28"/>
      <c r="F83" s="60">
        <v>1</v>
      </c>
      <c r="G83" s="64"/>
      <c r="H83" s="60">
        <v>1</v>
      </c>
      <c r="K83" s="67" t="s">
        <v>1244</v>
      </c>
    </row>
    <row r="84" spans="1:11" x14ac:dyDescent="0.2">
      <c r="A84" s="2" t="s">
        <v>1070</v>
      </c>
      <c r="B84" s="2" t="s">
        <v>1071</v>
      </c>
      <c r="C84" s="2" t="s">
        <v>34</v>
      </c>
      <c r="D84" s="2" t="s">
        <v>1072</v>
      </c>
      <c r="E84" s="28" t="s">
        <v>1206</v>
      </c>
      <c r="G84" s="2"/>
      <c r="H84" s="40">
        <v>1</v>
      </c>
      <c r="I84" s="40">
        <v>1</v>
      </c>
      <c r="J84" s="41">
        <v>43368.525821759256</v>
      </c>
    </row>
    <row r="85" spans="1:11" x14ac:dyDescent="0.2">
      <c r="A85" s="2" t="s">
        <v>207</v>
      </c>
      <c r="B85" s="2" t="s">
        <v>208</v>
      </c>
      <c r="C85" s="2" t="s">
        <v>197</v>
      </c>
      <c r="D85" s="2" t="s">
        <v>1007</v>
      </c>
      <c r="E85" s="28" t="s">
        <v>209</v>
      </c>
      <c r="F85" s="40">
        <v>1</v>
      </c>
      <c r="H85" s="40"/>
      <c r="J85" s="2"/>
    </row>
    <row r="86" spans="1:11" x14ac:dyDescent="0.2">
      <c r="A86" s="2" t="s">
        <v>67</v>
      </c>
      <c r="B86" s="2" t="s">
        <v>1059</v>
      </c>
      <c r="C86" s="2" t="s">
        <v>908</v>
      </c>
      <c r="D86" s="2" t="s">
        <v>1060</v>
      </c>
      <c r="E86" s="28" t="s">
        <v>1180</v>
      </c>
      <c r="G86" s="2"/>
      <c r="H86" s="40">
        <v>1</v>
      </c>
      <c r="I86" s="40">
        <v>1</v>
      </c>
      <c r="J86" s="41">
        <v>43368.676793981482</v>
      </c>
    </row>
    <row r="87" spans="1:11" x14ac:dyDescent="0.2">
      <c r="A87" s="39" t="s">
        <v>67</v>
      </c>
      <c r="B87" s="39" t="s">
        <v>68</v>
      </c>
      <c r="C87" s="2" t="s">
        <v>60</v>
      </c>
      <c r="D87" s="2" t="s">
        <v>945</v>
      </c>
      <c r="E87" s="28" t="s">
        <v>69</v>
      </c>
      <c r="F87" s="40">
        <v>1</v>
      </c>
      <c r="G87" s="40">
        <v>1</v>
      </c>
      <c r="H87" s="40"/>
      <c r="J87" s="41">
        <v>43367.768275462964</v>
      </c>
      <c r="K87" s="42"/>
    </row>
    <row r="88" spans="1:11" x14ac:dyDescent="0.2">
      <c r="A88" s="39" t="s">
        <v>118</v>
      </c>
      <c r="B88" s="39" t="s">
        <v>119</v>
      </c>
      <c r="C88" s="44" t="s">
        <v>114</v>
      </c>
      <c r="D88" s="43" t="s">
        <v>918</v>
      </c>
      <c r="E88" s="28" t="s">
        <v>120</v>
      </c>
      <c r="F88" s="40">
        <v>1</v>
      </c>
      <c r="G88" s="40">
        <v>1</v>
      </c>
      <c r="H88" s="40"/>
      <c r="J88" s="41">
        <v>43367.753449074073</v>
      </c>
      <c r="K88" s="42"/>
    </row>
    <row r="89" spans="1:11" x14ac:dyDescent="0.2">
      <c r="A89" s="2" t="s">
        <v>1019</v>
      </c>
      <c r="B89" s="2" t="s">
        <v>1020</v>
      </c>
      <c r="C89" s="2" t="s">
        <v>34</v>
      </c>
      <c r="D89" s="2" t="s">
        <v>937</v>
      </c>
      <c r="E89" s="28" t="s">
        <v>1210</v>
      </c>
      <c r="F89" s="40">
        <v>1</v>
      </c>
      <c r="G89" s="40">
        <v>1</v>
      </c>
      <c r="H89" s="40"/>
      <c r="J89" s="41">
        <v>43367.763414351852</v>
      </c>
    </row>
    <row r="90" spans="1:11" x14ac:dyDescent="0.2">
      <c r="A90" s="39" t="s">
        <v>337</v>
      </c>
      <c r="B90" s="39" t="s">
        <v>336</v>
      </c>
      <c r="C90" s="42" t="s">
        <v>853</v>
      </c>
      <c r="D90" s="2" t="s">
        <v>930</v>
      </c>
      <c r="E90" s="28" t="s">
        <v>338</v>
      </c>
      <c r="F90" s="40">
        <v>1</v>
      </c>
      <c r="H90" s="40"/>
      <c r="J90" s="45"/>
      <c r="K90" s="42"/>
    </row>
    <row r="91" spans="1:11" x14ac:dyDescent="0.2">
      <c r="A91" s="2" t="s">
        <v>761</v>
      </c>
      <c r="B91" s="2" t="s">
        <v>764</v>
      </c>
      <c r="C91" s="2" t="s">
        <v>171</v>
      </c>
      <c r="D91" s="2"/>
      <c r="E91" s="28" t="s">
        <v>765</v>
      </c>
      <c r="F91" s="40">
        <v>1</v>
      </c>
      <c r="H91" s="40"/>
      <c r="J91" s="2"/>
    </row>
    <row r="92" spans="1:11" x14ac:dyDescent="0.2">
      <c r="A92" s="46" t="s">
        <v>11</v>
      </c>
      <c r="B92" s="46" t="s">
        <v>12</v>
      </c>
      <c r="C92" s="2" t="s">
        <v>4</v>
      </c>
      <c r="D92" s="2" t="s">
        <v>1067</v>
      </c>
      <c r="E92" s="28" t="s">
        <v>13</v>
      </c>
      <c r="G92" s="1"/>
      <c r="H92" s="40">
        <v>1</v>
      </c>
      <c r="I92" s="40">
        <v>1</v>
      </c>
      <c r="J92" s="41">
        <v>43368.675555555557</v>
      </c>
    </row>
    <row r="93" spans="1:11" x14ac:dyDescent="0.2">
      <c r="A93" s="2" t="s">
        <v>1091</v>
      </c>
      <c r="B93" s="2" t="s">
        <v>1092</v>
      </c>
      <c r="C93" s="2" t="s">
        <v>1093</v>
      </c>
      <c r="D93" s="2" t="s">
        <v>1094</v>
      </c>
      <c r="E93" s="28"/>
      <c r="G93" s="2"/>
      <c r="H93" s="40">
        <v>1</v>
      </c>
      <c r="I93" s="2"/>
      <c r="J93" s="2"/>
    </row>
    <row r="94" spans="1:11" x14ac:dyDescent="0.2">
      <c r="A94" s="46" t="s">
        <v>876</v>
      </c>
      <c r="B94" s="46" t="s">
        <v>877</v>
      </c>
      <c r="C94" s="2" t="s">
        <v>50</v>
      </c>
      <c r="D94" s="2" t="s">
        <v>1126</v>
      </c>
      <c r="E94" s="28" t="s">
        <v>1185</v>
      </c>
      <c r="G94" s="1"/>
      <c r="H94" s="40">
        <v>1</v>
      </c>
      <c r="I94" s="40">
        <v>1</v>
      </c>
      <c r="J94" s="41">
        <v>43368.522349537037</v>
      </c>
    </row>
    <row r="95" spans="1:11" x14ac:dyDescent="0.2">
      <c r="A95" s="39" t="s">
        <v>916</v>
      </c>
      <c r="B95" s="39" t="s">
        <v>852</v>
      </c>
      <c r="C95" s="2" t="s">
        <v>60</v>
      </c>
      <c r="D95" s="2" t="s">
        <v>917</v>
      </c>
      <c r="E95" s="28" t="s">
        <v>1195</v>
      </c>
      <c r="F95" s="40">
        <v>1</v>
      </c>
      <c r="H95" s="40"/>
      <c r="J95" s="45"/>
      <c r="K95" s="42"/>
    </row>
    <row r="96" spans="1:11" x14ac:dyDescent="0.2">
      <c r="A96" s="2" t="s">
        <v>345</v>
      </c>
      <c r="B96" s="2" t="s">
        <v>344</v>
      </c>
      <c r="C96" s="2" t="s">
        <v>4</v>
      </c>
      <c r="D96" s="2" t="s">
        <v>1030</v>
      </c>
      <c r="E96" s="28" t="s">
        <v>346</v>
      </c>
      <c r="G96" s="2"/>
      <c r="H96" s="40">
        <v>1</v>
      </c>
      <c r="I96" s="40">
        <v>1</v>
      </c>
      <c r="J96" s="41">
        <v>43368.536921296298</v>
      </c>
    </row>
    <row r="97" spans="1:11" x14ac:dyDescent="0.2">
      <c r="A97" s="2" t="s">
        <v>1073</v>
      </c>
      <c r="B97" s="2" t="s">
        <v>1074</v>
      </c>
      <c r="C97" s="2" t="s">
        <v>1075</v>
      </c>
      <c r="D97" s="2" t="s">
        <v>1076</v>
      </c>
      <c r="E97" s="28"/>
      <c r="G97" s="2"/>
      <c r="H97" s="40">
        <v>1</v>
      </c>
      <c r="I97" s="40">
        <v>1</v>
      </c>
      <c r="J97" s="41">
        <v>43368.519120370373</v>
      </c>
    </row>
    <row r="98" spans="1:11" x14ac:dyDescent="0.2">
      <c r="A98" s="39" t="s">
        <v>141</v>
      </c>
      <c r="B98" s="39" t="s">
        <v>623</v>
      </c>
      <c r="C98" s="42" t="s">
        <v>853</v>
      </c>
      <c r="D98" s="2" t="s">
        <v>925</v>
      </c>
      <c r="E98" s="28" t="s">
        <v>624</v>
      </c>
      <c r="F98" s="40">
        <v>1</v>
      </c>
      <c r="G98" s="40">
        <v>1</v>
      </c>
      <c r="H98" s="40"/>
      <c r="J98" s="41">
        <v>43367.759212962963</v>
      </c>
      <c r="K98" s="42"/>
    </row>
    <row r="99" spans="1:11" x14ac:dyDescent="0.2">
      <c r="A99" s="39" t="s">
        <v>18</v>
      </c>
      <c r="B99" s="39" t="s">
        <v>19</v>
      </c>
      <c r="C99" s="2" t="s">
        <v>14</v>
      </c>
      <c r="D99" s="2" t="s">
        <v>915</v>
      </c>
      <c r="E99" s="28" t="s">
        <v>20</v>
      </c>
      <c r="F99" s="40">
        <v>1</v>
      </c>
      <c r="G99" s="40">
        <v>1</v>
      </c>
      <c r="H99" s="40"/>
      <c r="J99" s="41">
        <v>43367.761504629627</v>
      </c>
      <c r="K99" s="47" t="s">
        <v>1129</v>
      </c>
    </row>
    <row r="100" spans="1:11" x14ac:dyDescent="0.2">
      <c r="A100" s="2" t="s">
        <v>1078</v>
      </c>
      <c r="B100" s="2" t="s">
        <v>1079</v>
      </c>
      <c r="C100" s="2" t="s">
        <v>1031</v>
      </c>
      <c r="D100" s="2"/>
      <c r="E100" s="28" t="s">
        <v>1213</v>
      </c>
      <c r="G100" s="2"/>
      <c r="H100" s="40">
        <v>1</v>
      </c>
      <c r="I100" s="40">
        <v>1</v>
      </c>
      <c r="J100" s="41">
        <v>43368.675069444442</v>
      </c>
    </row>
    <row r="101" spans="1:11" x14ac:dyDescent="0.2">
      <c r="A101" s="2" t="s">
        <v>1098</v>
      </c>
      <c r="B101" s="2" t="s">
        <v>1099</v>
      </c>
      <c r="C101" s="2"/>
      <c r="D101" s="2" t="s">
        <v>1100</v>
      </c>
      <c r="E101" s="28"/>
      <c r="G101" s="2"/>
      <c r="H101" s="40">
        <v>1</v>
      </c>
      <c r="I101" s="40">
        <v>1</v>
      </c>
      <c r="J101" s="41">
        <v>43368.522870370369</v>
      </c>
    </row>
    <row r="102" spans="1:11" x14ac:dyDescent="0.2">
      <c r="A102" s="2" t="s">
        <v>975</v>
      </c>
      <c r="B102" s="2" t="s">
        <v>976</v>
      </c>
      <c r="C102" s="2" t="s">
        <v>95</v>
      </c>
      <c r="D102" s="2" t="s">
        <v>977</v>
      </c>
      <c r="E102" s="28" t="s">
        <v>1151</v>
      </c>
      <c r="F102" s="40">
        <v>1</v>
      </c>
      <c r="G102" s="40">
        <v>1</v>
      </c>
      <c r="H102" s="40"/>
      <c r="J102" s="41">
        <v>43367.767013888886</v>
      </c>
    </row>
    <row r="103" spans="1:11" x14ac:dyDescent="0.2">
      <c r="A103" s="2" t="s">
        <v>1054</v>
      </c>
      <c r="B103" s="2" t="s">
        <v>1055</v>
      </c>
      <c r="C103" s="2" t="s">
        <v>1239</v>
      </c>
      <c r="D103" s="2" t="s">
        <v>1056</v>
      </c>
      <c r="E103" s="28" t="s">
        <v>1238</v>
      </c>
      <c r="G103" s="2"/>
      <c r="H103" s="40">
        <v>1</v>
      </c>
      <c r="I103" s="40">
        <v>1</v>
      </c>
      <c r="J103" s="41">
        <v>43368.675810185188</v>
      </c>
    </row>
    <row r="104" spans="1:11" x14ac:dyDescent="0.2">
      <c r="A104" s="39" t="s">
        <v>858</v>
      </c>
      <c r="B104" s="39" t="s">
        <v>859</v>
      </c>
      <c r="C104" s="2" t="s">
        <v>853</v>
      </c>
      <c r="D104" s="2" t="s">
        <v>933</v>
      </c>
      <c r="E104" s="28" t="s">
        <v>1167</v>
      </c>
      <c r="F104" s="40">
        <v>1</v>
      </c>
      <c r="G104" s="40">
        <v>1</v>
      </c>
      <c r="H104" s="40"/>
      <c r="J104" s="41">
        <v>43367.756747685184</v>
      </c>
      <c r="K104" s="42"/>
    </row>
    <row r="105" spans="1:11" x14ac:dyDescent="0.2">
      <c r="A105" s="2" t="s">
        <v>413</v>
      </c>
      <c r="B105" s="2" t="s">
        <v>1051</v>
      </c>
      <c r="C105" s="2" t="s">
        <v>161</v>
      </c>
      <c r="D105" s="2" t="s">
        <v>1273</v>
      </c>
      <c r="E105" s="28" t="s">
        <v>482</v>
      </c>
      <c r="G105" s="2"/>
      <c r="H105" s="40">
        <v>1</v>
      </c>
      <c r="I105" s="40">
        <v>1</v>
      </c>
      <c r="J105" s="41">
        <v>43368.518865740742</v>
      </c>
    </row>
    <row r="106" spans="1:11" x14ac:dyDescent="0.2">
      <c r="A106" s="2" t="s">
        <v>1107</v>
      </c>
      <c r="B106" s="2" t="s">
        <v>1108</v>
      </c>
      <c r="C106" s="2" t="s">
        <v>1109</v>
      </c>
      <c r="D106" s="2" t="s">
        <v>919</v>
      </c>
      <c r="E106" s="28"/>
      <c r="G106" s="2"/>
      <c r="H106" s="40">
        <v>1</v>
      </c>
      <c r="I106" s="40">
        <v>1</v>
      </c>
      <c r="J106" s="41">
        <v>43368.518252314818</v>
      </c>
    </row>
    <row r="107" spans="1:11" x14ac:dyDescent="0.2">
      <c r="A107" s="2" t="s">
        <v>984</v>
      </c>
      <c r="B107" s="2" t="s">
        <v>985</v>
      </c>
      <c r="C107" s="2" t="s">
        <v>986</v>
      </c>
      <c r="D107" s="2" t="s">
        <v>987</v>
      </c>
      <c r="E107" s="28"/>
      <c r="F107" s="40">
        <v>1</v>
      </c>
      <c r="H107" s="40"/>
      <c r="J107" s="2"/>
    </row>
    <row r="108" spans="1:11" x14ac:dyDescent="0.2">
      <c r="A108" s="2" t="s">
        <v>1083</v>
      </c>
      <c r="B108" s="2" t="s">
        <v>1084</v>
      </c>
      <c r="C108" s="2" t="s">
        <v>908</v>
      </c>
      <c r="D108" s="2" t="s">
        <v>1085</v>
      </c>
      <c r="E108" s="28" t="s">
        <v>1181</v>
      </c>
      <c r="G108" s="2"/>
      <c r="H108" s="40">
        <v>1</v>
      </c>
      <c r="I108" s="2"/>
      <c r="J108" s="2"/>
    </row>
    <row r="109" spans="1:11" x14ac:dyDescent="0.2">
      <c r="A109" s="2" t="s">
        <v>505</v>
      </c>
      <c r="B109" s="2" t="s">
        <v>981</v>
      </c>
      <c r="C109" s="2" t="s">
        <v>140</v>
      </c>
      <c r="D109" s="2" t="s">
        <v>911</v>
      </c>
      <c r="E109" s="28" t="s">
        <v>1201</v>
      </c>
      <c r="F109" s="40">
        <v>1</v>
      </c>
      <c r="G109" s="40">
        <v>1</v>
      </c>
      <c r="H109" s="40"/>
      <c r="J109" s="41">
        <v>43367.766701388886</v>
      </c>
    </row>
    <row r="110" spans="1:11" x14ac:dyDescent="0.2">
      <c r="A110" s="2" t="s">
        <v>1052</v>
      </c>
      <c r="B110" s="2" t="s">
        <v>1053</v>
      </c>
      <c r="C110" s="2" t="s">
        <v>24</v>
      </c>
      <c r="D110" s="2" t="s">
        <v>903</v>
      </c>
      <c r="E110" s="28" t="s">
        <v>1159</v>
      </c>
      <c r="G110" s="2"/>
      <c r="H110" s="40">
        <v>1</v>
      </c>
      <c r="I110" s="40">
        <v>1</v>
      </c>
      <c r="J110" s="41">
        <v>43368.540254629632</v>
      </c>
    </row>
    <row r="111" spans="1:11" x14ac:dyDescent="0.2">
      <c r="A111" s="2" t="s">
        <v>727</v>
      </c>
      <c r="B111" s="2" t="s">
        <v>1053</v>
      </c>
      <c r="C111" s="2" t="s">
        <v>1057</v>
      </c>
      <c r="D111" s="2" t="s">
        <v>1058</v>
      </c>
      <c r="E111" s="28"/>
      <c r="G111" s="2"/>
      <c r="H111" s="40">
        <v>1</v>
      </c>
      <c r="I111" s="2"/>
      <c r="J111" s="2"/>
    </row>
    <row r="112" spans="1:11" x14ac:dyDescent="0.2">
      <c r="A112" s="2" t="s">
        <v>8</v>
      </c>
      <c r="B112" s="2" t="s">
        <v>9</v>
      </c>
      <c r="C112" s="2" t="s">
        <v>1146</v>
      </c>
      <c r="D112" s="2" t="s">
        <v>1011</v>
      </c>
      <c r="E112" s="28" t="s">
        <v>10</v>
      </c>
      <c r="F112" s="40">
        <v>1</v>
      </c>
      <c r="H112" s="40"/>
      <c r="J112" s="2"/>
    </row>
    <row r="113" spans="1:11" x14ac:dyDescent="0.2">
      <c r="A113" s="2" t="s">
        <v>997</v>
      </c>
      <c r="B113" s="2" t="s">
        <v>998</v>
      </c>
      <c r="C113" s="2" t="s">
        <v>110</v>
      </c>
      <c r="D113" s="2" t="s">
        <v>999</v>
      </c>
      <c r="E113" s="28" t="s">
        <v>631</v>
      </c>
      <c r="F113" s="40">
        <v>1</v>
      </c>
      <c r="G113" s="40">
        <v>1</v>
      </c>
      <c r="H113" s="40"/>
      <c r="J113" s="41">
        <v>43367.758136574077</v>
      </c>
    </row>
    <row r="114" spans="1:11" x14ac:dyDescent="0.2">
      <c r="A114" s="46" t="s">
        <v>368</v>
      </c>
      <c r="B114" s="46" t="s">
        <v>367</v>
      </c>
      <c r="C114" s="2" t="s">
        <v>949</v>
      </c>
      <c r="D114" s="2" t="s">
        <v>1128</v>
      </c>
      <c r="E114" s="28" t="s">
        <v>369</v>
      </c>
      <c r="G114" s="1"/>
      <c r="H114" s="40">
        <v>1</v>
      </c>
      <c r="I114" s="40">
        <v>1</v>
      </c>
      <c r="J114" s="41">
        <v>43368.518784722219</v>
      </c>
    </row>
    <row r="115" spans="1:11" x14ac:dyDescent="0.2">
      <c r="A115" s="2" t="s">
        <v>644</v>
      </c>
      <c r="B115" s="2" t="s">
        <v>643</v>
      </c>
      <c r="C115" s="2" t="s">
        <v>24</v>
      </c>
      <c r="D115" s="2" t="s">
        <v>920</v>
      </c>
      <c r="E115" s="28" t="s">
        <v>791</v>
      </c>
      <c r="G115" s="2"/>
      <c r="H115" s="40">
        <v>1</v>
      </c>
      <c r="I115" s="40">
        <v>1</v>
      </c>
      <c r="J115" s="41">
        <v>43368.523981481485</v>
      </c>
    </row>
    <row r="116" spans="1:11" x14ac:dyDescent="0.2">
      <c r="A116" s="2" t="s">
        <v>745</v>
      </c>
      <c r="B116" s="2" t="s">
        <v>1001</v>
      </c>
      <c r="C116" s="2" t="s">
        <v>140</v>
      </c>
      <c r="D116" s="2" t="s">
        <v>911</v>
      </c>
      <c r="E116" s="28" t="s">
        <v>1203</v>
      </c>
      <c r="F116" s="40">
        <v>1</v>
      </c>
      <c r="G116" s="40">
        <v>1</v>
      </c>
      <c r="H116" s="40"/>
      <c r="J116" s="41">
        <v>43367.760381944441</v>
      </c>
    </row>
    <row r="117" spans="1:11" x14ac:dyDescent="0.2">
      <c r="A117" s="46" t="s">
        <v>380</v>
      </c>
      <c r="B117" s="46" t="s">
        <v>379</v>
      </c>
      <c r="C117" s="2" t="s">
        <v>124</v>
      </c>
      <c r="D117" s="2" t="s">
        <v>1003</v>
      </c>
      <c r="E117" s="28" t="s">
        <v>381</v>
      </c>
      <c r="F117" s="40">
        <v>1</v>
      </c>
      <c r="H117" s="40"/>
      <c r="J117" s="1"/>
      <c r="K117" s="47" t="s">
        <v>1129</v>
      </c>
    </row>
    <row r="118" spans="1:11" x14ac:dyDescent="0.2">
      <c r="A118" s="46" t="s">
        <v>873</v>
      </c>
      <c r="B118" s="46" t="s">
        <v>874</v>
      </c>
      <c r="C118" s="2" t="s">
        <v>908</v>
      </c>
      <c r="D118" s="2" t="s">
        <v>1095</v>
      </c>
      <c r="E118" s="28" t="s">
        <v>1175</v>
      </c>
      <c r="G118" s="1"/>
      <c r="H118" s="40">
        <v>1</v>
      </c>
      <c r="I118" s="40">
        <v>1</v>
      </c>
      <c r="J118" s="41">
        <v>43368.518495370372</v>
      </c>
    </row>
    <row r="119" spans="1:11" x14ac:dyDescent="0.2">
      <c r="A119" s="2" t="s">
        <v>38</v>
      </c>
      <c r="B119" s="2" t="s">
        <v>649</v>
      </c>
      <c r="C119" s="2" t="s">
        <v>110</v>
      </c>
      <c r="D119" s="2" t="s">
        <v>1276</v>
      </c>
      <c r="E119" s="28" t="s">
        <v>650</v>
      </c>
      <c r="F119" s="40">
        <v>1</v>
      </c>
      <c r="G119" s="40">
        <v>1</v>
      </c>
      <c r="H119" s="40"/>
      <c r="J119" s="41">
        <v>43367.762997685182</v>
      </c>
    </row>
    <row r="120" spans="1:11" x14ac:dyDescent="0.2">
      <c r="A120" s="2" t="s">
        <v>993</v>
      </c>
      <c r="B120" s="2" t="s">
        <v>994</v>
      </c>
      <c r="C120" s="2" t="s">
        <v>939</v>
      </c>
      <c r="D120" s="2" t="s">
        <v>995</v>
      </c>
      <c r="E120" s="28" t="s">
        <v>1224</v>
      </c>
      <c r="F120" s="40">
        <v>1</v>
      </c>
      <c r="G120" s="40">
        <v>1</v>
      </c>
      <c r="H120" s="40"/>
      <c r="J120" s="41">
        <v>43367.776805555557</v>
      </c>
    </row>
    <row r="121" spans="1:11" x14ac:dyDescent="0.2">
      <c r="A121" s="46" t="s">
        <v>165</v>
      </c>
      <c r="B121" s="46" t="s">
        <v>166</v>
      </c>
      <c r="C121" s="2" t="s">
        <v>161</v>
      </c>
      <c r="D121" s="2" t="s">
        <v>1037</v>
      </c>
      <c r="E121" s="28" t="s">
        <v>167</v>
      </c>
      <c r="G121" s="1"/>
      <c r="H121" s="40">
        <v>1</v>
      </c>
      <c r="I121" s="40">
        <v>1</v>
      </c>
      <c r="J121" s="41">
        <v>43368.518865740742</v>
      </c>
    </row>
    <row r="122" spans="1:11" x14ac:dyDescent="0.2">
      <c r="A122" s="2" t="s">
        <v>1002</v>
      </c>
      <c r="B122" s="2" t="s">
        <v>166</v>
      </c>
      <c r="C122" s="2" t="s">
        <v>909</v>
      </c>
      <c r="D122" s="2" t="s">
        <v>910</v>
      </c>
      <c r="E122" s="28" t="s">
        <v>1218</v>
      </c>
      <c r="F122" s="40">
        <v>1</v>
      </c>
      <c r="G122" s="40">
        <v>1</v>
      </c>
      <c r="H122" s="40"/>
      <c r="J122" s="41">
        <v>43367.759571759256</v>
      </c>
    </row>
    <row r="123" spans="1:11" x14ac:dyDescent="0.2">
      <c r="A123" s="46" t="s">
        <v>882</v>
      </c>
      <c r="B123" s="46" t="s">
        <v>48</v>
      </c>
      <c r="C123" s="2" t="s">
        <v>24</v>
      </c>
      <c r="D123" s="2" t="s">
        <v>900</v>
      </c>
      <c r="E123" s="28" t="s">
        <v>1148</v>
      </c>
      <c r="G123" s="1"/>
      <c r="H123" s="40">
        <v>1</v>
      </c>
      <c r="I123" s="40">
        <v>1</v>
      </c>
      <c r="J123" s="41">
        <v>43368.523425925923</v>
      </c>
    </row>
    <row r="124" spans="1:11" x14ac:dyDescent="0.2">
      <c r="A124" s="46" t="s">
        <v>172</v>
      </c>
      <c r="B124" s="46" t="s">
        <v>869</v>
      </c>
      <c r="C124" s="2" t="s">
        <v>140</v>
      </c>
      <c r="D124" s="2" t="s">
        <v>1111</v>
      </c>
      <c r="E124" s="28" t="s">
        <v>1202</v>
      </c>
      <c r="G124" s="1"/>
      <c r="H124" s="40">
        <v>1</v>
      </c>
      <c r="I124" s="40">
        <v>1</v>
      </c>
      <c r="J124" s="41">
        <v>43368.519282407404</v>
      </c>
    </row>
    <row r="125" spans="1:11" x14ac:dyDescent="0.2">
      <c r="A125" s="39" t="s">
        <v>834</v>
      </c>
      <c r="B125" s="39" t="s">
        <v>835</v>
      </c>
      <c r="C125" s="42" t="s">
        <v>24</v>
      </c>
      <c r="D125" s="43" t="s">
        <v>900</v>
      </c>
      <c r="E125" s="28" t="s">
        <v>1158</v>
      </c>
      <c r="F125" s="40">
        <v>1</v>
      </c>
      <c r="H125" s="40"/>
      <c r="J125" s="45"/>
      <c r="K125" s="42"/>
    </row>
    <row r="126" spans="1:11" x14ac:dyDescent="0.2">
      <c r="A126" s="2" t="s">
        <v>1049</v>
      </c>
      <c r="B126" s="2" t="s">
        <v>1050</v>
      </c>
      <c r="C126" s="2" t="s">
        <v>1239</v>
      </c>
      <c r="D126" s="2"/>
      <c r="E126" s="28" t="s">
        <v>1235</v>
      </c>
      <c r="G126" s="2"/>
      <c r="H126" s="40">
        <v>1</v>
      </c>
      <c r="I126" s="40">
        <v>1</v>
      </c>
      <c r="J126" s="41">
        <v>43368.676469907405</v>
      </c>
    </row>
    <row r="127" spans="1:11" x14ac:dyDescent="0.2">
      <c r="A127" s="2" t="s">
        <v>959</v>
      </c>
      <c r="B127" s="2" t="s">
        <v>960</v>
      </c>
      <c r="C127" s="2" t="s">
        <v>60</v>
      </c>
      <c r="D127" s="2" t="s">
        <v>948</v>
      </c>
      <c r="E127" s="28" t="s">
        <v>1196</v>
      </c>
      <c r="F127" s="40">
        <v>1</v>
      </c>
      <c r="G127" s="40">
        <v>1</v>
      </c>
      <c r="H127" s="40"/>
      <c r="J127" s="41">
        <v>43367.765266203707</v>
      </c>
    </row>
    <row r="128" spans="1:11" x14ac:dyDescent="0.2">
      <c r="A128" s="39" t="s">
        <v>101</v>
      </c>
      <c r="B128" s="39" t="s">
        <v>102</v>
      </c>
      <c r="C128" s="2" t="s">
        <v>95</v>
      </c>
      <c r="D128" s="2" t="s">
        <v>936</v>
      </c>
      <c r="E128" s="28" t="s">
        <v>103</v>
      </c>
      <c r="F128" s="40">
        <v>1</v>
      </c>
      <c r="G128" s="40">
        <v>1</v>
      </c>
      <c r="H128" s="40"/>
      <c r="J128" s="41">
        <v>43367.753333333334</v>
      </c>
      <c r="K128" s="42"/>
    </row>
    <row r="129" spans="1:11" x14ac:dyDescent="0.2">
      <c r="A129" s="46" t="s">
        <v>15</v>
      </c>
      <c r="B129" s="46" t="s">
        <v>16</v>
      </c>
      <c r="C129" s="2" t="s">
        <v>14</v>
      </c>
      <c r="D129" s="2" t="s">
        <v>932</v>
      </c>
      <c r="E129" s="28" t="s">
        <v>17</v>
      </c>
      <c r="F129" s="40">
        <v>1</v>
      </c>
      <c r="G129" s="40">
        <v>1</v>
      </c>
      <c r="H129" s="40"/>
      <c r="J129" s="41">
        <v>43367.761145833334</v>
      </c>
      <c r="K129" s="42"/>
    </row>
    <row r="130" spans="1:11" x14ac:dyDescent="0.2">
      <c r="A130" s="46" t="s">
        <v>870</v>
      </c>
      <c r="B130" s="46" t="s">
        <v>871</v>
      </c>
      <c r="C130" s="2" t="s">
        <v>908</v>
      </c>
      <c r="D130" s="2" t="s">
        <v>1122</v>
      </c>
      <c r="E130" s="28" t="s">
        <v>1179</v>
      </c>
      <c r="G130" s="1"/>
      <c r="H130" s="40">
        <v>1</v>
      </c>
      <c r="I130" s="40">
        <v>1</v>
      </c>
      <c r="J130" s="41">
        <v>43368.526828703703</v>
      </c>
    </row>
    <row r="131" spans="1:11" x14ac:dyDescent="0.2">
      <c r="A131" s="2" t="s">
        <v>938</v>
      </c>
      <c r="B131" s="2" t="s">
        <v>407</v>
      </c>
      <c r="C131" s="2" t="s">
        <v>939</v>
      </c>
      <c r="D131" s="2" t="s">
        <v>940</v>
      </c>
      <c r="E131" s="28" t="s">
        <v>1221</v>
      </c>
      <c r="F131" s="40">
        <v>1</v>
      </c>
      <c r="G131" s="40">
        <v>1</v>
      </c>
      <c r="H131" s="40"/>
      <c r="J131" s="41">
        <v>43367.764849537038</v>
      </c>
    </row>
    <row r="132" spans="1:11" x14ac:dyDescent="0.2">
      <c r="A132" s="39" t="s">
        <v>839</v>
      </c>
      <c r="B132" s="39" t="s">
        <v>407</v>
      </c>
      <c r="C132" s="2" t="s">
        <v>1239</v>
      </c>
      <c r="D132" s="2" t="s">
        <v>902</v>
      </c>
      <c r="E132" s="28" t="s">
        <v>1237</v>
      </c>
      <c r="F132" s="40">
        <v>1</v>
      </c>
      <c r="G132" s="40">
        <v>1</v>
      </c>
      <c r="H132" s="40"/>
      <c r="J132" s="41">
        <v>43367.758275462962</v>
      </c>
      <c r="K132" s="47" t="s">
        <v>1129</v>
      </c>
    </row>
    <row r="133" spans="1:11" x14ac:dyDescent="0.2">
      <c r="A133" s="46" t="s">
        <v>18</v>
      </c>
      <c r="B133" s="46" t="s">
        <v>668</v>
      </c>
      <c r="C133" s="2" t="s">
        <v>909</v>
      </c>
      <c r="D133" s="2" t="s">
        <v>1103</v>
      </c>
      <c r="E133" s="28" t="s">
        <v>1217</v>
      </c>
      <c r="G133" s="1"/>
      <c r="H133" s="40">
        <v>1</v>
      </c>
      <c r="I133" s="40">
        <v>1</v>
      </c>
      <c r="J133" s="41">
        <v>43368.522499999999</v>
      </c>
    </row>
    <row r="134" spans="1:11" x14ac:dyDescent="0.2">
      <c r="A134" s="2" t="s">
        <v>404</v>
      </c>
      <c r="B134" s="2" t="s">
        <v>1116</v>
      </c>
      <c r="C134" s="2" t="s">
        <v>73</v>
      </c>
      <c r="D134" s="2" t="s">
        <v>1117</v>
      </c>
      <c r="E134" s="28" t="s">
        <v>1189</v>
      </c>
      <c r="G134" s="2"/>
      <c r="H134" s="40">
        <v>1</v>
      </c>
      <c r="I134" s="2"/>
      <c r="J134" s="2"/>
    </row>
    <row r="135" spans="1:11" x14ac:dyDescent="0.2">
      <c r="A135" s="2" t="s">
        <v>25</v>
      </c>
      <c r="B135" s="2" t="s">
        <v>991</v>
      </c>
      <c r="C135" s="2" t="s">
        <v>939</v>
      </c>
      <c r="D135" s="2" t="s">
        <v>992</v>
      </c>
      <c r="E135" s="28" t="s">
        <v>1223</v>
      </c>
      <c r="F135" s="40">
        <v>1</v>
      </c>
      <c r="G135" s="40">
        <v>1</v>
      </c>
      <c r="H135" s="40"/>
      <c r="J135" s="41">
        <v>43367.776805555557</v>
      </c>
    </row>
    <row r="136" spans="1:11" x14ac:dyDescent="0.2">
      <c r="A136" s="46" t="s">
        <v>501</v>
      </c>
      <c r="B136" s="46" t="s">
        <v>878</v>
      </c>
      <c r="C136" s="2" t="s">
        <v>34</v>
      </c>
      <c r="D136" s="2" t="s">
        <v>937</v>
      </c>
      <c r="E136" s="28" t="s">
        <v>1205</v>
      </c>
      <c r="G136" s="1"/>
      <c r="H136" s="40">
        <v>1</v>
      </c>
      <c r="I136" s="40">
        <v>1</v>
      </c>
      <c r="J136" s="41">
        <v>43368.522418981483</v>
      </c>
    </row>
    <row r="137" spans="1:11" x14ac:dyDescent="0.2">
      <c r="A137" s="2" t="s">
        <v>1004</v>
      </c>
      <c r="B137" s="2" t="s">
        <v>1005</v>
      </c>
      <c r="C137" s="2" t="s">
        <v>908</v>
      </c>
      <c r="D137" s="2" t="s">
        <v>1006</v>
      </c>
      <c r="E137" s="28" t="s">
        <v>1176</v>
      </c>
      <c r="F137" s="40">
        <v>1</v>
      </c>
      <c r="G137" s="40">
        <v>1</v>
      </c>
      <c r="H137" s="40"/>
      <c r="J137" s="41">
        <v>43367.756284722222</v>
      </c>
    </row>
    <row r="138" spans="1:11" x14ac:dyDescent="0.2">
      <c r="A138" s="46" t="s">
        <v>880</v>
      </c>
      <c r="B138" s="46" t="s">
        <v>881</v>
      </c>
      <c r="C138" s="2" t="s">
        <v>939</v>
      </c>
      <c r="D138" s="2" t="s">
        <v>992</v>
      </c>
      <c r="E138" s="28" t="s">
        <v>1222</v>
      </c>
      <c r="G138" s="1"/>
      <c r="H138" s="40">
        <v>1</v>
      </c>
      <c r="I138" s="40">
        <v>1</v>
      </c>
      <c r="J138" s="41">
        <v>43368.528171296297</v>
      </c>
    </row>
    <row r="139" spans="1:11" x14ac:dyDescent="0.2">
      <c r="A139" s="2" t="s">
        <v>969</v>
      </c>
      <c r="B139" s="2" t="s">
        <v>970</v>
      </c>
      <c r="C139" s="2" t="s">
        <v>60</v>
      </c>
      <c r="D139" s="2" t="s">
        <v>971</v>
      </c>
      <c r="E139" s="28" t="s">
        <v>1197</v>
      </c>
      <c r="F139" s="40">
        <v>1</v>
      </c>
      <c r="G139" s="40">
        <v>1</v>
      </c>
      <c r="H139" s="40"/>
      <c r="J139" s="41">
        <v>43367.771643518521</v>
      </c>
    </row>
    <row r="140" spans="1:11" x14ac:dyDescent="0.2">
      <c r="A140" s="2" t="s">
        <v>1014</v>
      </c>
      <c r="B140" s="2" t="s">
        <v>1015</v>
      </c>
      <c r="C140" s="2" t="s">
        <v>1016</v>
      </c>
      <c r="D140" s="2" t="s">
        <v>1017</v>
      </c>
      <c r="E140" s="28"/>
      <c r="F140" s="40">
        <v>1</v>
      </c>
      <c r="G140" s="40">
        <v>1</v>
      </c>
      <c r="H140" s="40"/>
      <c r="J140" s="41">
        <v>43367.766608796293</v>
      </c>
    </row>
    <row r="141" spans="1:11" x14ac:dyDescent="0.2">
      <c r="A141" s="39" t="s">
        <v>836</v>
      </c>
      <c r="B141" s="39" t="s">
        <v>416</v>
      </c>
      <c r="C141" s="42" t="s">
        <v>24</v>
      </c>
      <c r="D141" s="43" t="s">
        <v>895</v>
      </c>
      <c r="E141" s="28" t="s">
        <v>1149</v>
      </c>
      <c r="F141" s="40">
        <v>1</v>
      </c>
      <c r="G141" s="40">
        <v>1</v>
      </c>
      <c r="H141" s="40"/>
      <c r="J141" s="41">
        <v>43367.757997685185</v>
      </c>
      <c r="K141" s="42"/>
    </row>
    <row r="142" spans="1:11" x14ac:dyDescent="0.2">
      <c r="A142" s="46" t="s">
        <v>768</v>
      </c>
      <c r="B142" s="46" t="s">
        <v>416</v>
      </c>
      <c r="C142" s="2" t="s">
        <v>908</v>
      </c>
      <c r="D142" s="2" t="s">
        <v>1032</v>
      </c>
      <c r="E142" s="28" t="s">
        <v>1174</v>
      </c>
      <c r="G142" s="1"/>
      <c r="H142" s="40">
        <v>1</v>
      </c>
      <c r="I142" s="40">
        <v>1</v>
      </c>
      <c r="J142" s="41">
        <v>43368.536157407405</v>
      </c>
    </row>
    <row r="143" spans="1:11" x14ac:dyDescent="0.2">
      <c r="A143" s="46" t="s">
        <v>1101</v>
      </c>
      <c r="B143" s="46" t="s">
        <v>504</v>
      </c>
      <c r="C143" s="2" t="s">
        <v>908</v>
      </c>
      <c r="D143" s="2" t="s">
        <v>1102</v>
      </c>
      <c r="E143" s="28" t="s">
        <v>506</v>
      </c>
      <c r="G143" s="1"/>
      <c r="H143" s="40">
        <v>1</v>
      </c>
      <c r="I143" s="40">
        <v>1</v>
      </c>
      <c r="J143" s="41">
        <v>43368.527048611111</v>
      </c>
    </row>
    <row r="144" spans="1:11" x14ac:dyDescent="0.2">
      <c r="A144" s="2" t="s">
        <v>966</v>
      </c>
      <c r="B144" s="2" t="s">
        <v>967</v>
      </c>
      <c r="C144" s="2" t="s">
        <v>50</v>
      </c>
      <c r="D144" s="2" t="s">
        <v>968</v>
      </c>
      <c r="E144" s="28" t="s">
        <v>1183</v>
      </c>
      <c r="F144" s="40">
        <v>1</v>
      </c>
      <c r="G144" s="40">
        <v>1</v>
      </c>
      <c r="H144" s="40"/>
      <c r="J144" s="41">
        <v>43367.762858796297</v>
      </c>
    </row>
    <row r="145" spans="1:20" x14ac:dyDescent="0.2">
      <c r="A145" s="2" t="s">
        <v>1089</v>
      </c>
      <c r="B145" s="2" t="s">
        <v>1090</v>
      </c>
      <c r="C145" s="2" t="s">
        <v>24</v>
      </c>
      <c r="D145" s="2" t="s">
        <v>903</v>
      </c>
      <c r="E145" s="28" t="s">
        <v>1162</v>
      </c>
      <c r="G145" s="2"/>
      <c r="H145" s="40">
        <v>1</v>
      </c>
      <c r="I145" s="2"/>
      <c r="J145" s="2"/>
    </row>
    <row r="146" spans="1:20" ht="28.5" x14ac:dyDescent="0.2">
      <c r="A146" s="46" t="s">
        <v>35</v>
      </c>
      <c r="B146" s="46" t="s">
        <v>36</v>
      </c>
      <c r="C146" s="2" t="s">
        <v>34</v>
      </c>
      <c r="D146" s="2" t="s">
        <v>919</v>
      </c>
      <c r="E146" s="28" t="s">
        <v>37</v>
      </c>
      <c r="F146" s="60">
        <v>1</v>
      </c>
      <c r="G146" s="103">
        <v>1</v>
      </c>
      <c r="H146" s="60">
        <v>1</v>
      </c>
      <c r="I146" s="103">
        <v>1</v>
      </c>
      <c r="J146" s="73" t="s">
        <v>1274</v>
      </c>
      <c r="K146" s="61" t="s">
        <v>1275</v>
      </c>
    </row>
    <row r="147" spans="1:20" x14ac:dyDescent="0.2">
      <c r="A147" s="39" t="s">
        <v>28</v>
      </c>
      <c r="B147" s="39" t="s">
        <v>29</v>
      </c>
      <c r="C147" s="2" t="s">
        <v>24</v>
      </c>
      <c r="D147" s="2" t="s">
        <v>996</v>
      </c>
      <c r="E147" s="28" t="s">
        <v>677</v>
      </c>
      <c r="F147" s="40">
        <v>1</v>
      </c>
      <c r="G147" s="40">
        <v>1</v>
      </c>
      <c r="H147" s="40"/>
      <c r="J147" s="41">
        <v>43367.765960648147</v>
      </c>
      <c r="K147" s="47" t="s">
        <v>1129</v>
      </c>
    </row>
    <row r="148" spans="1:20" ht="15" x14ac:dyDescent="0.25">
      <c r="A148" s="39" t="s">
        <v>802</v>
      </c>
      <c r="B148" s="39" t="s">
        <v>801</v>
      </c>
      <c r="C148" s="2" t="s">
        <v>24</v>
      </c>
      <c r="D148" s="2" t="s">
        <v>920</v>
      </c>
      <c r="E148" s="28" t="s">
        <v>803</v>
      </c>
      <c r="F148" s="40">
        <v>1</v>
      </c>
      <c r="G148" s="40">
        <v>1</v>
      </c>
      <c r="H148" s="40"/>
      <c r="J148" s="41">
        <v>43367.76017361111</v>
      </c>
      <c r="K148" s="42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2">
      <c r="A149" s="39" t="s">
        <v>854</v>
      </c>
      <c r="B149" s="39" t="s">
        <v>855</v>
      </c>
      <c r="C149" s="2" t="s">
        <v>912</v>
      </c>
      <c r="D149" s="2" t="s">
        <v>915</v>
      </c>
      <c r="E149" s="28"/>
      <c r="F149" s="40">
        <v>1</v>
      </c>
      <c r="H149" s="40"/>
      <c r="J149" s="1"/>
      <c r="K149" s="47" t="s">
        <v>1129</v>
      </c>
    </row>
    <row r="150" spans="1:20" x14ac:dyDescent="0.2">
      <c r="A150" s="2" t="s">
        <v>921</v>
      </c>
      <c r="B150" s="2" t="s">
        <v>922</v>
      </c>
      <c r="C150" s="2" t="s">
        <v>110</v>
      </c>
      <c r="D150" s="2" t="s">
        <v>1150</v>
      </c>
      <c r="E150" s="28" t="s">
        <v>1190</v>
      </c>
      <c r="F150" s="40">
        <v>1</v>
      </c>
      <c r="G150" s="40">
        <v>1</v>
      </c>
      <c r="H150" s="40"/>
      <c r="J150" s="41">
        <v>43367.763067129628</v>
      </c>
    </row>
    <row r="151" spans="1:20" x14ac:dyDescent="0.2">
      <c r="A151" s="2" t="s">
        <v>325</v>
      </c>
      <c r="B151" s="2" t="s">
        <v>1112</v>
      </c>
      <c r="C151" s="2" t="s">
        <v>153</v>
      </c>
      <c r="D151" s="2" t="s">
        <v>1113</v>
      </c>
      <c r="E151" s="28" t="s">
        <v>1171</v>
      </c>
      <c r="G151" s="2"/>
      <c r="H151" s="40">
        <v>1</v>
      </c>
      <c r="I151" s="40">
        <v>1</v>
      </c>
      <c r="J151" s="41">
        <v>43368.519016203703</v>
      </c>
    </row>
    <row r="152" spans="1:20" x14ac:dyDescent="0.2">
      <c r="A152" s="2" t="s">
        <v>753</v>
      </c>
      <c r="B152" s="2" t="s">
        <v>805</v>
      </c>
      <c r="C152" s="2" t="s">
        <v>982</v>
      </c>
      <c r="D152" s="2" t="s">
        <v>983</v>
      </c>
      <c r="E152" s="28" t="s">
        <v>1153</v>
      </c>
      <c r="F152" s="60">
        <v>1</v>
      </c>
      <c r="G152" s="2"/>
      <c r="H152" s="60">
        <v>1</v>
      </c>
      <c r="I152" s="65">
        <v>1</v>
      </c>
      <c r="J152" s="41">
        <v>43368.673518518517</v>
      </c>
      <c r="K152" s="61" t="s">
        <v>1138</v>
      </c>
    </row>
    <row r="153" spans="1:20" x14ac:dyDescent="0.2">
      <c r="A153" s="39" t="s">
        <v>44</v>
      </c>
      <c r="B153" s="39" t="s">
        <v>840</v>
      </c>
      <c r="C153" s="2" t="s">
        <v>24</v>
      </c>
      <c r="D153" s="2" t="s">
        <v>903</v>
      </c>
      <c r="E153" s="28" t="s">
        <v>1161</v>
      </c>
      <c r="F153" s="40">
        <v>1</v>
      </c>
      <c r="G153" s="40">
        <v>1</v>
      </c>
      <c r="H153" s="40"/>
      <c r="J153" s="41">
        <v>43367.759375000001</v>
      </c>
      <c r="K153" s="42"/>
    </row>
    <row r="154" spans="1:20" x14ac:dyDescent="0.2">
      <c r="A154" s="46" t="s">
        <v>864</v>
      </c>
      <c r="B154" s="46" t="s">
        <v>684</v>
      </c>
      <c r="C154" s="2" t="s">
        <v>912</v>
      </c>
      <c r="D154" s="2" t="s">
        <v>937</v>
      </c>
      <c r="E154" s="28"/>
      <c r="F154" s="40">
        <v>1</v>
      </c>
      <c r="H154" s="40"/>
      <c r="J154" s="45"/>
      <c r="K154" s="42"/>
    </row>
    <row r="155" spans="1:20" x14ac:dyDescent="0.2">
      <c r="A155" s="46" t="s">
        <v>879</v>
      </c>
      <c r="B155" s="46" t="s">
        <v>684</v>
      </c>
      <c r="C155" s="2" t="s">
        <v>908</v>
      </c>
      <c r="D155" s="2" t="s">
        <v>1110</v>
      </c>
      <c r="E155" s="28" t="s">
        <v>1172</v>
      </c>
      <c r="G155" s="1"/>
      <c r="H155" s="40">
        <v>1</v>
      </c>
      <c r="I155" s="40">
        <v>1</v>
      </c>
      <c r="J155" s="41">
        <v>43368.5312962963</v>
      </c>
    </row>
    <row r="156" spans="1:20" x14ac:dyDescent="0.2">
      <c r="A156" s="2" t="s">
        <v>848</v>
      </c>
      <c r="B156" s="2" t="s">
        <v>934</v>
      </c>
      <c r="C156" s="2" t="s">
        <v>73</v>
      </c>
      <c r="D156" s="2" t="s">
        <v>935</v>
      </c>
      <c r="E156" s="28" t="s">
        <v>1188</v>
      </c>
      <c r="F156" s="40">
        <v>1</v>
      </c>
      <c r="G156" s="40">
        <v>1</v>
      </c>
      <c r="H156" s="40"/>
      <c r="J156" s="41">
        <v>43367.760243055556</v>
      </c>
    </row>
    <row r="157" spans="1:20" x14ac:dyDescent="0.2">
      <c r="A157" s="2" t="s">
        <v>104</v>
      </c>
      <c r="B157" s="2" t="s">
        <v>687</v>
      </c>
      <c r="C157" s="2" t="s">
        <v>24</v>
      </c>
      <c r="D157" s="2" t="s">
        <v>903</v>
      </c>
      <c r="E157" s="28" t="s">
        <v>1160</v>
      </c>
      <c r="F157" s="40">
        <v>1</v>
      </c>
      <c r="G157" s="40">
        <v>1</v>
      </c>
      <c r="H157" s="40"/>
      <c r="J157" s="41">
        <v>43367.765868055554</v>
      </c>
    </row>
    <row r="158" spans="1:20" x14ac:dyDescent="0.2">
      <c r="A158" s="2" t="s">
        <v>656</v>
      </c>
      <c r="B158" s="2" t="s">
        <v>1233</v>
      </c>
      <c r="C158" s="2" t="s">
        <v>197</v>
      </c>
      <c r="D158" s="2"/>
      <c r="E158" s="28" t="s">
        <v>1234</v>
      </c>
      <c r="F158" s="40">
        <v>1</v>
      </c>
      <c r="G158" s="40">
        <v>1</v>
      </c>
      <c r="H158" s="40"/>
      <c r="J158" s="41">
        <v>43367.82068287037</v>
      </c>
    </row>
    <row r="159" spans="1:20" x14ac:dyDescent="0.2">
      <c r="A159" s="39" t="s">
        <v>848</v>
      </c>
      <c r="B159" s="39" t="s">
        <v>849</v>
      </c>
      <c r="C159" s="2" t="s">
        <v>140</v>
      </c>
      <c r="D159" s="2" t="s">
        <v>911</v>
      </c>
      <c r="E159" s="28" t="s">
        <v>1200</v>
      </c>
      <c r="F159" s="40">
        <v>1</v>
      </c>
      <c r="G159" s="40">
        <v>1</v>
      </c>
      <c r="H159" s="40"/>
      <c r="J159" s="41">
        <v>43367.759652777779</v>
      </c>
      <c r="K159" s="42"/>
    </row>
    <row r="160" spans="1:20" x14ac:dyDescent="0.2">
      <c r="A160" s="46" t="s">
        <v>125</v>
      </c>
      <c r="B160" s="46" t="s">
        <v>126</v>
      </c>
      <c r="C160" s="2" t="s">
        <v>124</v>
      </c>
      <c r="D160" s="2" t="s">
        <v>1028</v>
      </c>
      <c r="E160" s="28" t="s">
        <v>127</v>
      </c>
      <c r="F160" s="66"/>
      <c r="G160" s="3"/>
      <c r="H160" s="57">
        <v>1</v>
      </c>
      <c r="I160" s="57">
        <v>1</v>
      </c>
      <c r="J160" s="41">
        <v>43368.521099537036</v>
      </c>
    </row>
    <row r="161" spans="6:10" x14ac:dyDescent="0.2">
      <c r="F161" s="40">
        <f>SUM(F10:F160)</f>
        <v>86</v>
      </c>
      <c r="G161" s="40">
        <f>SUM(G10:G160)</f>
        <v>61</v>
      </c>
      <c r="H161" s="40">
        <f>SUM(H10:H160)</f>
        <v>70</v>
      </c>
      <c r="I161" s="40">
        <f>SUM(I10:I160)</f>
        <v>56</v>
      </c>
    </row>
    <row r="162" spans="6:10" ht="15" x14ac:dyDescent="0.25">
      <c r="G162" s="74" t="s">
        <v>1279</v>
      </c>
      <c r="H162" s="5">
        <f>SUM(F161,H161)</f>
        <v>156</v>
      </c>
      <c r="I162" s="5">
        <f>SUM(G161,I161)</f>
        <v>117</v>
      </c>
      <c r="J162" s="75" t="s">
        <v>1277</v>
      </c>
    </row>
    <row r="163" spans="6:10" ht="15" x14ac:dyDescent="0.25">
      <c r="G163" s="74" t="s">
        <v>1280</v>
      </c>
      <c r="H163" s="5">
        <v>151</v>
      </c>
      <c r="I163" s="53">
        <v>116</v>
      </c>
      <c r="J163" s="75" t="s">
        <v>1278</v>
      </c>
    </row>
  </sheetData>
  <sheetProtection algorithmName="SHA-512" hashValue="PVIHv4enpX4oqGQL9jm2Y04IJwnRsXAtdDu6InBdcppjfGVdUD5uLIvfK7+3k33kZJetGuVibyAb0TPFJraEjg==" saltValue="KBRR1Z/O4plbm0V+7nwHVQ==" spinCount="100000" sheet="1" objects="1" scenarios="1" selectLockedCells="1" selectUnlockedCells="1"/>
  <sortState ref="A11:T160">
    <sortCondition ref="B10:B160"/>
    <sortCondition ref="A10:A160"/>
  </sortState>
  <mergeCells count="12">
    <mergeCell ref="J8:J9"/>
    <mergeCell ref="K8:K9"/>
    <mergeCell ref="A5:B5"/>
    <mergeCell ref="A4:B4"/>
    <mergeCell ref="H5:K5"/>
    <mergeCell ref="A8:A9"/>
    <mergeCell ref="B8:B9"/>
    <mergeCell ref="C8:C9"/>
    <mergeCell ref="D8:D9"/>
    <mergeCell ref="H8:I8"/>
    <mergeCell ref="F8:G8"/>
    <mergeCell ref="E8:E9"/>
  </mergeCells>
  <pageMargins left="0.7" right="0.7" top="0.75" bottom="0.75" header="0.3" footer="0.3"/>
  <pageSetup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>
      <pane ySplit="8" topLeftCell="A122" activePane="bottomLeft" state="frozen"/>
      <selection pane="bottomLeft" activeCell="E4" sqref="E4:F4"/>
    </sheetView>
  </sheetViews>
  <sheetFormatPr defaultColWidth="9.140625" defaultRowHeight="14.25" x14ac:dyDescent="0.2"/>
  <cols>
    <col min="1" max="1" width="13.85546875" style="25" customWidth="1"/>
    <col min="2" max="2" width="18.85546875" style="25" customWidth="1"/>
    <col min="3" max="3" width="44" style="25" bestFit="1" customWidth="1"/>
    <col min="4" max="4" width="47.5703125" style="25" bestFit="1" customWidth="1"/>
    <col min="5" max="5" width="14" style="25" customWidth="1"/>
    <col min="6" max="6" width="11.85546875" style="25" bestFit="1" customWidth="1"/>
    <col min="7" max="7" width="27" style="25" customWidth="1"/>
    <col min="8" max="8" width="21.85546875" style="25" customWidth="1"/>
    <col min="9" max="9" width="19" style="25" customWidth="1"/>
    <col min="10" max="10" width="14" style="25" customWidth="1"/>
    <col min="11" max="11" width="41" style="25" customWidth="1"/>
    <col min="12" max="15" width="55" style="25" customWidth="1"/>
    <col min="16" max="16" width="48" style="25" customWidth="1"/>
    <col min="17" max="17" width="20" style="25" customWidth="1"/>
    <col min="18" max="16384" width="9.140625" style="25"/>
  </cols>
  <sheetData>
    <row r="1" spans="1:8" ht="20.25" x14ac:dyDescent="0.3">
      <c r="A1" s="22" t="s">
        <v>522</v>
      </c>
    </row>
    <row r="2" spans="1:8" ht="20.25" x14ac:dyDescent="0.3">
      <c r="A2" s="22" t="s">
        <v>821</v>
      </c>
      <c r="B2" s="22"/>
      <c r="C2" s="22"/>
    </row>
    <row r="3" spans="1:8" x14ac:dyDescent="0.2">
      <c r="A3" s="28"/>
    </row>
    <row r="4" spans="1:8" s="34" customFormat="1" ht="30" x14ac:dyDescent="0.25">
      <c r="A4" s="31" t="s">
        <v>218</v>
      </c>
      <c r="B4" s="50" t="s">
        <v>219</v>
      </c>
      <c r="C4" s="31" t="s">
        <v>220</v>
      </c>
      <c r="E4" s="50" t="s">
        <v>1307</v>
      </c>
      <c r="F4" s="50" t="s">
        <v>1310</v>
      </c>
      <c r="G4" s="31"/>
      <c r="H4" s="31"/>
    </row>
    <row r="5" spans="1:8" s="34" customFormat="1" ht="28.5" x14ac:dyDescent="0.25">
      <c r="A5" s="51" t="s">
        <v>523</v>
      </c>
      <c r="B5" s="52" t="s">
        <v>891</v>
      </c>
      <c r="C5" s="51" t="s">
        <v>524</v>
      </c>
      <c r="E5" s="37">
        <f>SUM(E134)</f>
        <v>125</v>
      </c>
      <c r="F5" s="37">
        <f>SUM(F134)</f>
        <v>78</v>
      </c>
      <c r="G5" s="51"/>
      <c r="H5" s="51"/>
    </row>
    <row r="7" spans="1:8" ht="20.25" x14ac:dyDescent="0.3">
      <c r="A7" s="27" t="s">
        <v>224</v>
      </c>
    </row>
    <row r="8" spans="1:8" s="34" customFormat="1" ht="15" x14ac:dyDescent="0.25">
      <c r="A8" s="31" t="s">
        <v>2</v>
      </c>
      <c r="B8" s="31" t="s">
        <v>3</v>
      </c>
      <c r="C8" s="31" t="s">
        <v>1021</v>
      </c>
      <c r="D8" s="31" t="s">
        <v>210</v>
      </c>
      <c r="E8" s="32" t="s">
        <v>830</v>
      </c>
      <c r="F8" s="32" t="s">
        <v>211</v>
      </c>
      <c r="G8" s="31" t="s">
        <v>225</v>
      </c>
    </row>
    <row r="9" spans="1:8" x14ac:dyDescent="0.2">
      <c r="A9" s="28" t="s">
        <v>396</v>
      </c>
      <c r="B9" s="28" t="s">
        <v>525</v>
      </c>
      <c r="C9" s="2" t="s">
        <v>1214</v>
      </c>
      <c r="D9" s="28" t="s">
        <v>526</v>
      </c>
      <c r="E9" s="58">
        <v>1</v>
      </c>
      <c r="F9" s="58">
        <v>1</v>
      </c>
      <c r="G9" s="28" t="s">
        <v>527</v>
      </c>
    </row>
    <row r="10" spans="1:8" x14ac:dyDescent="0.2">
      <c r="A10" s="28" t="s">
        <v>703</v>
      </c>
      <c r="B10" s="28" t="s">
        <v>702</v>
      </c>
      <c r="C10" s="78" t="s">
        <v>1231</v>
      </c>
      <c r="D10" s="28" t="s">
        <v>704</v>
      </c>
      <c r="E10" s="58">
        <v>1</v>
      </c>
      <c r="F10" s="58"/>
      <c r="G10" s="28" t="s">
        <v>606</v>
      </c>
    </row>
    <row r="11" spans="1:8" x14ac:dyDescent="0.2">
      <c r="A11" s="28" t="s">
        <v>529</v>
      </c>
      <c r="B11" s="28" t="s">
        <v>528</v>
      </c>
      <c r="C11" s="2" t="s">
        <v>949</v>
      </c>
      <c r="D11" s="28" t="s">
        <v>530</v>
      </c>
      <c r="E11" s="58">
        <v>1</v>
      </c>
      <c r="F11" s="58">
        <v>1</v>
      </c>
      <c r="G11" s="28" t="s">
        <v>531</v>
      </c>
    </row>
    <row r="12" spans="1:8" x14ac:dyDescent="0.2">
      <c r="A12" s="28" t="s">
        <v>533</v>
      </c>
      <c r="B12" s="28" t="s">
        <v>532</v>
      </c>
      <c r="C12" s="2" t="s">
        <v>1214</v>
      </c>
      <c r="D12" s="28" t="s">
        <v>534</v>
      </c>
      <c r="E12" s="58">
        <v>1</v>
      </c>
      <c r="F12" s="58">
        <v>1</v>
      </c>
      <c r="G12" s="28" t="s">
        <v>535</v>
      </c>
    </row>
    <row r="13" spans="1:8" x14ac:dyDescent="0.2">
      <c r="A13" s="28" t="s">
        <v>706</v>
      </c>
      <c r="B13" s="28" t="s">
        <v>705</v>
      </c>
      <c r="C13" s="28" t="s">
        <v>982</v>
      </c>
      <c r="D13" s="28" t="s">
        <v>707</v>
      </c>
      <c r="E13" s="58">
        <v>1</v>
      </c>
      <c r="F13" s="58"/>
      <c r="G13" s="28" t="s">
        <v>708</v>
      </c>
    </row>
    <row r="14" spans="1:8" x14ac:dyDescent="0.2">
      <c r="A14" s="28" t="s">
        <v>455</v>
      </c>
      <c r="B14" s="28" t="s">
        <v>709</v>
      </c>
      <c r="C14" s="28" t="s">
        <v>124</v>
      </c>
      <c r="D14" s="28" t="s">
        <v>486</v>
      </c>
      <c r="E14" s="58">
        <v>1</v>
      </c>
      <c r="F14" s="58"/>
      <c r="G14" s="28" t="s">
        <v>710</v>
      </c>
    </row>
    <row r="15" spans="1:8" x14ac:dyDescent="0.2">
      <c r="A15" s="28" t="s">
        <v>54</v>
      </c>
      <c r="B15" s="28" t="s">
        <v>55</v>
      </c>
      <c r="C15" s="42" t="s">
        <v>50</v>
      </c>
      <c r="D15" s="28" t="s">
        <v>56</v>
      </c>
      <c r="E15" s="58">
        <v>1</v>
      </c>
      <c r="F15" s="58">
        <v>1</v>
      </c>
      <c r="G15" s="28" t="s">
        <v>536</v>
      </c>
    </row>
    <row r="16" spans="1:8" x14ac:dyDescent="0.2">
      <c r="A16" s="28" t="s">
        <v>538</v>
      </c>
      <c r="B16" s="28" t="s">
        <v>537</v>
      </c>
      <c r="C16" s="28" t="s">
        <v>110</v>
      </c>
      <c r="D16" s="28" t="s">
        <v>539</v>
      </c>
      <c r="E16" s="58">
        <v>1</v>
      </c>
      <c r="F16" s="58">
        <v>1</v>
      </c>
      <c r="G16" s="28" t="s">
        <v>540</v>
      </c>
    </row>
    <row r="17" spans="1:7" x14ac:dyDescent="0.2">
      <c r="A17" s="28" t="s">
        <v>188</v>
      </c>
      <c r="B17" s="28" t="s">
        <v>189</v>
      </c>
      <c r="C17" s="2" t="s">
        <v>184</v>
      </c>
      <c r="D17" s="28" t="s">
        <v>190</v>
      </c>
      <c r="E17" s="58">
        <v>1</v>
      </c>
      <c r="F17" s="58">
        <v>1</v>
      </c>
      <c r="G17" s="28" t="s">
        <v>541</v>
      </c>
    </row>
    <row r="18" spans="1:7" x14ac:dyDescent="0.2">
      <c r="A18" s="28" t="s">
        <v>543</v>
      </c>
      <c r="B18" s="28" t="s">
        <v>542</v>
      </c>
      <c r="C18" s="28" t="s">
        <v>24</v>
      </c>
      <c r="D18" s="28" t="s">
        <v>544</v>
      </c>
      <c r="E18" s="58">
        <v>1</v>
      </c>
      <c r="F18" s="58">
        <v>1</v>
      </c>
      <c r="G18" s="28" t="s">
        <v>545</v>
      </c>
    </row>
    <row r="19" spans="1:7" x14ac:dyDescent="0.2">
      <c r="A19" s="28" t="s">
        <v>235</v>
      </c>
      <c r="B19" s="28" t="s">
        <v>711</v>
      </c>
      <c r="C19" s="28" t="s">
        <v>184</v>
      </c>
      <c r="D19" s="28" t="s">
        <v>712</v>
      </c>
      <c r="E19" s="58">
        <v>1</v>
      </c>
      <c r="F19" s="58"/>
      <c r="G19" s="28" t="s">
        <v>713</v>
      </c>
    </row>
    <row r="20" spans="1:7" x14ac:dyDescent="0.2">
      <c r="A20" s="28" t="s">
        <v>230</v>
      </c>
      <c r="B20" s="28" t="s">
        <v>229</v>
      </c>
      <c r="C20" s="2" t="s">
        <v>95</v>
      </c>
      <c r="D20" s="28" t="s">
        <v>231</v>
      </c>
      <c r="E20" s="58">
        <v>1</v>
      </c>
      <c r="F20" s="58">
        <v>1</v>
      </c>
      <c r="G20" s="28" t="s">
        <v>546</v>
      </c>
    </row>
    <row r="21" spans="1:7" x14ac:dyDescent="0.2">
      <c r="A21" s="28" t="s">
        <v>715</v>
      </c>
      <c r="B21" s="28" t="s">
        <v>714</v>
      </c>
      <c r="C21" s="2" t="s">
        <v>1214</v>
      </c>
      <c r="D21" s="28" t="s">
        <v>716</v>
      </c>
      <c r="E21" s="58">
        <v>1</v>
      </c>
      <c r="F21" s="58"/>
      <c r="G21" s="28" t="s">
        <v>717</v>
      </c>
    </row>
    <row r="22" spans="1:7" x14ac:dyDescent="0.2">
      <c r="A22" s="28" t="s">
        <v>235</v>
      </c>
      <c r="B22" s="28" t="s">
        <v>234</v>
      </c>
      <c r="C22" s="2" t="s">
        <v>853</v>
      </c>
      <c r="D22" s="28" t="s">
        <v>236</v>
      </c>
      <c r="E22" s="58">
        <v>1</v>
      </c>
      <c r="F22" s="58"/>
      <c r="G22" s="28" t="s">
        <v>718</v>
      </c>
    </row>
    <row r="23" spans="1:7" x14ac:dyDescent="0.2">
      <c r="A23" s="28" t="s">
        <v>325</v>
      </c>
      <c r="B23" s="28" t="s">
        <v>547</v>
      </c>
      <c r="C23" s="28" t="s">
        <v>24</v>
      </c>
      <c r="D23" s="28" t="s">
        <v>548</v>
      </c>
      <c r="E23" s="58">
        <v>1</v>
      </c>
      <c r="F23" s="58">
        <v>1</v>
      </c>
      <c r="G23" s="28" t="s">
        <v>549</v>
      </c>
    </row>
    <row r="24" spans="1:7" x14ac:dyDescent="0.2">
      <c r="A24" s="28" t="s">
        <v>239</v>
      </c>
      <c r="B24" s="28" t="s">
        <v>238</v>
      </c>
      <c r="C24" s="28" t="s">
        <v>197</v>
      </c>
      <c r="D24" s="28" t="s">
        <v>240</v>
      </c>
      <c r="E24" s="58">
        <v>1</v>
      </c>
      <c r="F24" s="58"/>
      <c r="G24" s="28" t="s">
        <v>719</v>
      </c>
    </row>
    <row r="25" spans="1:7" x14ac:dyDescent="0.2">
      <c r="A25" s="28" t="s">
        <v>455</v>
      </c>
      <c r="B25" s="28" t="s">
        <v>192</v>
      </c>
      <c r="C25" s="28" t="s">
        <v>184</v>
      </c>
      <c r="D25" s="28" t="s">
        <v>193</v>
      </c>
      <c r="E25" s="58">
        <v>1</v>
      </c>
      <c r="F25" s="58"/>
      <c r="G25" s="28" t="s">
        <v>720</v>
      </c>
    </row>
    <row r="26" spans="1:7" x14ac:dyDescent="0.2">
      <c r="A26" s="28" t="s">
        <v>251</v>
      </c>
      <c r="B26" s="28" t="s">
        <v>250</v>
      </c>
      <c r="C26" s="28" t="s">
        <v>853</v>
      </c>
      <c r="D26" s="28" t="s">
        <v>252</v>
      </c>
      <c r="E26" s="58">
        <v>1</v>
      </c>
      <c r="F26" s="58">
        <v>1</v>
      </c>
      <c r="G26" s="28" t="s">
        <v>550</v>
      </c>
    </row>
    <row r="27" spans="1:7" x14ac:dyDescent="0.2">
      <c r="A27" s="28" t="s">
        <v>552</v>
      </c>
      <c r="B27" s="28" t="s">
        <v>551</v>
      </c>
      <c r="C27" s="28" t="s">
        <v>114</v>
      </c>
      <c r="D27" s="28" t="s">
        <v>553</v>
      </c>
      <c r="E27" s="58">
        <v>1</v>
      </c>
      <c r="F27" s="58">
        <v>1</v>
      </c>
      <c r="G27" s="28" t="s">
        <v>554</v>
      </c>
    </row>
    <row r="28" spans="1:7" x14ac:dyDescent="0.2">
      <c r="A28" s="28" t="s">
        <v>556</v>
      </c>
      <c r="B28" s="28" t="s">
        <v>555</v>
      </c>
      <c r="C28" s="28" t="s">
        <v>50</v>
      </c>
      <c r="D28" s="28" t="s">
        <v>557</v>
      </c>
      <c r="E28" s="58">
        <v>1</v>
      </c>
      <c r="F28" s="58">
        <v>1</v>
      </c>
      <c r="G28" s="28" t="s">
        <v>558</v>
      </c>
    </row>
    <row r="29" spans="1:7" x14ac:dyDescent="0.2">
      <c r="A29" s="28" t="s">
        <v>1143</v>
      </c>
      <c r="B29" s="28" t="s">
        <v>1142</v>
      </c>
      <c r="C29" s="28" t="s">
        <v>24</v>
      </c>
      <c r="D29" s="28" t="s">
        <v>696</v>
      </c>
      <c r="E29" s="58">
        <v>1</v>
      </c>
      <c r="F29" s="58">
        <v>1</v>
      </c>
      <c r="G29" s="28" t="s">
        <v>697</v>
      </c>
    </row>
    <row r="30" spans="1:7" x14ac:dyDescent="0.2">
      <c r="A30" s="28" t="s">
        <v>722</v>
      </c>
      <c r="B30" s="28" t="s">
        <v>721</v>
      </c>
      <c r="C30" s="42" t="s">
        <v>184</v>
      </c>
      <c r="D30" s="28" t="s">
        <v>723</v>
      </c>
      <c r="E30" s="58">
        <v>1</v>
      </c>
      <c r="F30" s="58"/>
      <c r="G30" s="28" t="s">
        <v>724</v>
      </c>
    </row>
    <row r="31" spans="1:7" x14ac:dyDescent="0.2">
      <c r="A31" s="28" t="s">
        <v>560</v>
      </c>
      <c r="B31" s="28" t="s">
        <v>559</v>
      </c>
      <c r="C31" s="28" t="s">
        <v>73</v>
      </c>
      <c r="D31" s="28" t="s">
        <v>561</v>
      </c>
      <c r="E31" s="58">
        <v>1</v>
      </c>
      <c r="F31" s="58">
        <v>1</v>
      </c>
      <c r="G31" s="28" t="s">
        <v>562</v>
      </c>
    </row>
    <row r="32" spans="1:7" x14ac:dyDescent="0.2">
      <c r="A32" s="28" t="s">
        <v>564</v>
      </c>
      <c r="B32" s="28" t="s">
        <v>563</v>
      </c>
      <c r="C32" s="42" t="s">
        <v>197</v>
      </c>
      <c r="D32" s="28" t="s">
        <v>565</v>
      </c>
      <c r="E32" s="58">
        <v>1</v>
      </c>
      <c r="F32" s="58">
        <v>1</v>
      </c>
      <c r="G32" s="28" t="s">
        <v>566</v>
      </c>
    </row>
    <row r="33" spans="1:7" x14ac:dyDescent="0.2">
      <c r="A33" s="28" t="s">
        <v>44</v>
      </c>
      <c r="B33" s="28" t="s">
        <v>257</v>
      </c>
      <c r="C33" s="2" t="s">
        <v>1214</v>
      </c>
      <c r="D33" s="28" t="s">
        <v>567</v>
      </c>
      <c r="E33" s="58">
        <v>1</v>
      </c>
      <c r="F33" s="58">
        <v>1</v>
      </c>
      <c r="G33" s="28" t="s">
        <v>568</v>
      </c>
    </row>
    <row r="34" spans="1:7" x14ac:dyDescent="0.2">
      <c r="A34" s="28" t="s">
        <v>258</v>
      </c>
      <c r="B34" s="28" t="s">
        <v>257</v>
      </c>
      <c r="C34" s="2" t="s">
        <v>853</v>
      </c>
      <c r="D34" s="28" t="s">
        <v>259</v>
      </c>
      <c r="E34" s="58">
        <v>1</v>
      </c>
      <c r="F34" s="58"/>
      <c r="G34" s="28" t="s">
        <v>725</v>
      </c>
    </row>
    <row r="35" spans="1:7" x14ac:dyDescent="0.2">
      <c r="A35" s="28" t="s">
        <v>570</v>
      </c>
      <c r="B35" s="28" t="s">
        <v>569</v>
      </c>
      <c r="C35" s="28" t="s">
        <v>909</v>
      </c>
      <c r="D35" s="28" t="s">
        <v>571</v>
      </c>
      <c r="E35" s="58">
        <v>1</v>
      </c>
      <c r="F35" s="58">
        <v>1</v>
      </c>
      <c r="G35" s="28" t="s">
        <v>572</v>
      </c>
    </row>
    <row r="36" spans="1:7" x14ac:dyDescent="0.2">
      <c r="A36" s="28" t="s">
        <v>115</v>
      </c>
      <c r="B36" s="28" t="s">
        <v>116</v>
      </c>
      <c r="C36" s="2" t="s">
        <v>114</v>
      </c>
      <c r="D36" s="28" t="s">
        <v>117</v>
      </c>
      <c r="E36" s="58">
        <v>1</v>
      </c>
      <c r="F36" s="58">
        <v>1</v>
      </c>
      <c r="G36" s="28" t="s">
        <v>573</v>
      </c>
    </row>
    <row r="37" spans="1:7" x14ac:dyDescent="0.2">
      <c r="A37" s="28" t="s">
        <v>727</v>
      </c>
      <c r="B37" s="28" t="s">
        <v>726</v>
      </c>
      <c r="C37" s="28" t="s">
        <v>14</v>
      </c>
      <c r="D37" s="28" t="s">
        <v>728</v>
      </c>
      <c r="E37" s="58">
        <v>1</v>
      </c>
      <c r="F37" s="58"/>
      <c r="G37" s="28" t="s">
        <v>573</v>
      </c>
    </row>
    <row r="38" spans="1:7" x14ac:dyDescent="0.2">
      <c r="A38" s="28" t="s">
        <v>121</v>
      </c>
      <c r="B38" s="28" t="s">
        <v>122</v>
      </c>
      <c r="C38" s="2" t="s">
        <v>114</v>
      </c>
      <c r="D38" s="28" t="s">
        <v>123</v>
      </c>
      <c r="E38" s="58">
        <v>1</v>
      </c>
      <c r="F38" s="58">
        <v>1</v>
      </c>
      <c r="G38" s="28" t="s">
        <v>574</v>
      </c>
    </row>
    <row r="39" spans="1:7" x14ac:dyDescent="0.2">
      <c r="A39" s="28" t="s">
        <v>576</v>
      </c>
      <c r="B39" s="28" t="s">
        <v>575</v>
      </c>
      <c r="C39" s="28" t="s">
        <v>73</v>
      </c>
      <c r="D39" s="28" t="s">
        <v>577</v>
      </c>
      <c r="E39" s="58">
        <v>1</v>
      </c>
      <c r="F39" s="58">
        <v>1</v>
      </c>
      <c r="G39" s="28" t="s">
        <v>578</v>
      </c>
    </row>
    <row r="40" spans="1:7" x14ac:dyDescent="0.2">
      <c r="A40" s="28" t="s">
        <v>266</v>
      </c>
      <c r="B40" s="28" t="s">
        <v>265</v>
      </c>
      <c r="C40" s="28" t="s">
        <v>124</v>
      </c>
      <c r="D40" s="28" t="s">
        <v>579</v>
      </c>
      <c r="E40" s="58">
        <v>1</v>
      </c>
      <c r="F40" s="58">
        <v>1</v>
      </c>
      <c r="G40" s="28" t="s">
        <v>580</v>
      </c>
    </row>
    <row r="41" spans="1:7" x14ac:dyDescent="0.2">
      <c r="A41" s="28" t="s">
        <v>270</v>
      </c>
      <c r="B41" s="28" t="s">
        <v>269</v>
      </c>
      <c r="C41" s="2" t="s">
        <v>140</v>
      </c>
      <c r="D41" s="28" t="s">
        <v>271</v>
      </c>
      <c r="E41" s="58">
        <v>1</v>
      </c>
      <c r="F41" s="58">
        <v>1</v>
      </c>
      <c r="G41" s="28" t="s">
        <v>581</v>
      </c>
    </row>
    <row r="42" spans="1:7" x14ac:dyDescent="0.2">
      <c r="A42" s="28" t="s">
        <v>274</v>
      </c>
      <c r="B42" s="28" t="s">
        <v>273</v>
      </c>
      <c r="C42" s="28" t="s">
        <v>73</v>
      </c>
      <c r="D42" s="28" t="s">
        <v>275</v>
      </c>
      <c r="E42" s="58">
        <v>1</v>
      </c>
      <c r="F42" s="58"/>
      <c r="G42" s="28" t="s">
        <v>729</v>
      </c>
    </row>
    <row r="43" spans="1:7" x14ac:dyDescent="0.2">
      <c r="A43" s="28" t="s">
        <v>128</v>
      </c>
      <c r="B43" s="28" t="s">
        <v>129</v>
      </c>
      <c r="C43" s="2" t="s">
        <v>124</v>
      </c>
      <c r="D43" s="28" t="s">
        <v>130</v>
      </c>
      <c r="E43" s="58">
        <v>1</v>
      </c>
      <c r="F43" s="58">
        <v>1</v>
      </c>
      <c r="G43" s="28" t="s">
        <v>582</v>
      </c>
    </row>
    <row r="44" spans="1:7" x14ac:dyDescent="0.2">
      <c r="A44" s="28" t="s">
        <v>86</v>
      </c>
      <c r="B44" s="28" t="s">
        <v>87</v>
      </c>
      <c r="C44" s="2" t="s">
        <v>73</v>
      </c>
      <c r="D44" s="28" t="s">
        <v>88</v>
      </c>
      <c r="E44" s="58">
        <v>1</v>
      </c>
      <c r="F44" s="58"/>
      <c r="G44" s="28" t="s">
        <v>730</v>
      </c>
    </row>
    <row r="45" spans="1:7" x14ac:dyDescent="0.2">
      <c r="A45" s="28" t="s">
        <v>204</v>
      </c>
      <c r="B45" s="28" t="s">
        <v>205</v>
      </c>
      <c r="C45" s="2" t="s">
        <v>197</v>
      </c>
      <c r="D45" s="28" t="s">
        <v>206</v>
      </c>
      <c r="E45" s="58">
        <v>1</v>
      </c>
      <c r="F45" s="58"/>
      <c r="G45" s="28" t="s">
        <v>731</v>
      </c>
    </row>
    <row r="46" spans="1:7" x14ac:dyDescent="0.2">
      <c r="A46" s="28" t="s">
        <v>194</v>
      </c>
      <c r="B46" s="28" t="s">
        <v>583</v>
      </c>
      <c r="C46" s="28" t="s">
        <v>909</v>
      </c>
      <c r="D46" s="28" t="s">
        <v>584</v>
      </c>
      <c r="E46" s="58">
        <v>1</v>
      </c>
      <c r="F46" s="58">
        <v>1</v>
      </c>
      <c r="G46" s="28" t="s">
        <v>585</v>
      </c>
    </row>
    <row r="47" spans="1:7" x14ac:dyDescent="0.2">
      <c r="A47" s="28" t="s">
        <v>284</v>
      </c>
      <c r="B47" s="28" t="s">
        <v>283</v>
      </c>
      <c r="C47" s="28" t="s">
        <v>949</v>
      </c>
      <c r="D47" s="28" t="s">
        <v>586</v>
      </c>
      <c r="E47" s="58">
        <v>1</v>
      </c>
      <c r="F47" s="58">
        <v>1</v>
      </c>
      <c r="G47" s="28" t="s">
        <v>587</v>
      </c>
    </row>
    <row r="48" spans="1:7" x14ac:dyDescent="0.2">
      <c r="A48" s="28" t="s">
        <v>768</v>
      </c>
      <c r="B48" s="28" t="s">
        <v>732</v>
      </c>
      <c r="C48" s="28" t="s">
        <v>110</v>
      </c>
      <c r="D48" s="28" t="s">
        <v>733</v>
      </c>
      <c r="E48" s="58">
        <v>1</v>
      </c>
      <c r="F48" s="58"/>
      <c r="G48" s="28" t="s">
        <v>734</v>
      </c>
    </row>
    <row r="49" spans="1:8" x14ac:dyDescent="0.2">
      <c r="A49" s="28" t="s">
        <v>292</v>
      </c>
      <c r="B49" s="28" t="s">
        <v>291</v>
      </c>
      <c r="C49" s="28" t="s">
        <v>949</v>
      </c>
      <c r="D49" s="28" t="s">
        <v>293</v>
      </c>
      <c r="E49" s="58">
        <v>1</v>
      </c>
      <c r="F49" s="58"/>
      <c r="G49" s="28" t="s">
        <v>735</v>
      </c>
    </row>
    <row r="50" spans="1:8" x14ac:dyDescent="0.2">
      <c r="A50" s="28" t="s">
        <v>737</v>
      </c>
      <c r="B50" s="28" t="s">
        <v>736</v>
      </c>
      <c r="C50" s="28" t="s">
        <v>73</v>
      </c>
      <c r="D50" s="28" t="s">
        <v>738</v>
      </c>
      <c r="E50" s="58">
        <v>1</v>
      </c>
      <c r="F50" s="58"/>
      <c r="G50" s="28" t="s">
        <v>739</v>
      </c>
    </row>
    <row r="51" spans="1:8" s="34" customFormat="1" ht="28.5" x14ac:dyDescent="0.25">
      <c r="A51" s="51" t="s">
        <v>80</v>
      </c>
      <c r="B51" s="51" t="s">
        <v>299</v>
      </c>
      <c r="C51" s="51" t="s">
        <v>24</v>
      </c>
      <c r="D51" s="51" t="s">
        <v>740</v>
      </c>
      <c r="E51" s="37">
        <v>1</v>
      </c>
      <c r="F51" s="37">
        <v>1</v>
      </c>
      <c r="G51" s="76" t="s">
        <v>1281</v>
      </c>
      <c r="H51" s="77" t="s">
        <v>1283</v>
      </c>
    </row>
    <row r="52" spans="1:8" x14ac:dyDescent="0.2">
      <c r="A52" s="28" t="s">
        <v>89</v>
      </c>
      <c r="B52" s="28" t="s">
        <v>741</v>
      </c>
      <c r="C52" s="2" t="s">
        <v>908</v>
      </c>
      <c r="D52" s="28" t="s">
        <v>742</v>
      </c>
      <c r="E52" s="58">
        <v>1</v>
      </c>
      <c r="F52" s="58"/>
      <c r="G52" s="28" t="s">
        <v>695</v>
      </c>
    </row>
    <row r="53" spans="1:8" x14ac:dyDescent="0.2">
      <c r="A53" s="28" t="s">
        <v>590</v>
      </c>
      <c r="B53" s="28" t="s">
        <v>589</v>
      </c>
      <c r="C53" s="28" t="s">
        <v>909</v>
      </c>
      <c r="D53" s="28" t="s">
        <v>591</v>
      </c>
      <c r="E53" s="58">
        <v>1</v>
      </c>
      <c r="F53" s="58">
        <v>1</v>
      </c>
      <c r="G53" s="28" t="s">
        <v>592</v>
      </c>
    </row>
    <row r="54" spans="1:8" x14ac:dyDescent="0.2">
      <c r="A54" s="28" t="s">
        <v>181</v>
      </c>
      <c r="B54" s="28" t="s">
        <v>182</v>
      </c>
      <c r="C54" s="2" t="s">
        <v>171</v>
      </c>
      <c r="D54" s="28" t="s">
        <v>183</v>
      </c>
      <c r="E54" s="58">
        <v>1</v>
      </c>
      <c r="F54" s="58"/>
      <c r="G54" s="28" t="s">
        <v>743</v>
      </c>
    </row>
    <row r="55" spans="1:8" x14ac:dyDescent="0.2">
      <c r="A55" s="28" t="s">
        <v>304</v>
      </c>
      <c r="B55" s="28" t="s">
        <v>303</v>
      </c>
      <c r="C55" s="28" t="s">
        <v>110</v>
      </c>
      <c r="D55" s="28" t="s">
        <v>305</v>
      </c>
      <c r="E55" s="58">
        <v>1</v>
      </c>
      <c r="F55" s="58">
        <v>1</v>
      </c>
      <c r="G55" s="28" t="s">
        <v>593</v>
      </c>
    </row>
    <row r="56" spans="1:8" x14ac:dyDescent="0.2">
      <c r="A56" s="28" t="s">
        <v>745</v>
      </c>
      <c r="B56" s="28" t="s">
        <v>744</v>
      </c>
      <c r="C56" s="28" t="s">
        <v>982</v>
      </c>
      <c r="D56" s="28" t="s">
        <v>746</v>
      </c>
      <c r="E56" s="58">
        <v>1</v>
      </c>
      <c r="F56" s="58"/>
      <c r="G56" s="28" t="s">
        <v>747</v>
      </c>
    </row>
    <row r="57" spans="1:8" x14ac:dyDescent="0.2">
      <c r="A57" s="28" t="s">
        <v>185</v>
      </c>
      <c r="B57" s="28" t="s">
        <v>186</v>
      </c>
      <c r="C57" s="2" t="s">
        <v>184</v>
      </c>
      <c r="D57" s="28" t="s">
        <v>187</v>
      </c>
      <c r="E57" s="58">
        <v>1</v>
      </c>
      <c r="F57" s="58">
        <v>1</v>
      </c>
      <c r="G57" s="28" t="s">
        <v>594</v>
      </c>
    </row>
    <row r="58" spans="1:8" x14ac:dyDescent="0.2">
      <c r="A58" s="28" t="s">
        <v>595</v>
      </c>
      <c r="B58" s="28" t="s">
        <v>312</v>
      </c>
      <c r="C58" s="28" t="s">
        <v>982</v>
      </c>
      <c r="D58" s="28" t="s">
        <v>314</v>
      </c>
      <c r="E58" s="58">
        <v>1</v>
      </c>
      <c r="F58" s="58">
        <v>1</v>
      </c>
      <c r="G58" s="28" t="s">
        <v>596</v>
      </c>
    </row>
    <row r="59" spans="1:8" x14ac:dyDescent="0.2">
      <c r="A59" s="28" t="s">
        <v>316</v>
      </c>
      <c r="B59" s="28" t="s">
        <v>162</v>
      </c>
      <c r="C59" s="42" t="s">
        <v>161</v>
      </c>
      <c r="D59" s="28" t="s">
        <v>317</v>
      </c>
      <c r="E59" s="58">
        <v>1</v>
      </c>
      <c r="F59" s="58">
        <v>1</v>
      </c>
      <c r="G59" s="28" t="s">
        <v>574</v>
      </c>
    </row>
    <row r="60" spans="1:8" x14ac:dyDescent="0.2">
      <c r="A60" s="28" t="s">
        <v>51</v>
      </c>
      <c r="B60" s="28" t="s">
        <v>52</v>
      </c>
      <c r="C60" s="2" t="s">
        <v>50</v>
      </c>
      <c r="D60" s="28" t="s">
        <v>53</v>
      </c>
      <c r="E60" s="58">
        <v>1</v>
      </c>
      <c r="F60" s="58">
        <v>1</v>
      </c>
      <c r="G60" s="28" t="s">
        <v>597</v>
      </c>
    </row>
    <row r="61" spans="1:8" x14ac:dyDescent="0.2">
      <c r="A61" s="28" t="s">
        <v>599</v>
      </c>
      <c r="B61" s="28" t="s">
        <v>598</v>
      </c>
      <c r="C61" s="2" t="s">
        <v>1214</v>
      </c>
      <c r="D61" s="28" t="s">
        <v>600</v>
      </c>
      <c r="E61" s="58">
        <v>1</v>
      </c>
      <c r="F61" s="58">
        <v>1</v>
      </c>
      <c r="G61" s="28" t="s">
        <v>601</v>
      </c>
    </row>
    <row r="62" spans="1:8" x14ac:dyDescent="0.2">
      <c r="A62" s="28" t="s">
        <v>603</v>
      </c>
      <c r="B62" s="28" t="s">
        <v>602</v>
      </c>
      <c r="C62" s="28" t="s">
        <v>949</v>
      </c>
      <c r="D62" s="28" t="s">
        <v>604</v>
      </c>
      <c r="E62" s="58">
        <v>1</v>
      </c>
      <c r="F62" s="58">
        <v>1</v>
      </c>
      <c r="G62" s="28" t="s">
        <v>605</v>
      </c>
    </row>
    <row r="63" spans="1:8" x14ac:dyDescent="0.2">
      <c r="A63" s="28" t="s">
        <v>749</v>
      </c>
      <c r="B63" s="28" t="s">
        <v>748</v>
      </c>
      <c r="C63" s="28" t="s">
        <v>140</v>
      </c>
      <c r="D63" s="28" t="s">
        <v>750</v>
      </c>
      <c r="E63" s="58">
        <v>1</v>
      </c>
      <c r="F63" s="58"/>
      <c r="G63" s="28" t="s">
        <v>751</v>
      </c>
    </row>
    <row r="64" spans="1:8" x14ac:dyDescent="0.2">
      <c r="A64" s="28" t="s">
        <v>753</v>
      </c>
      <c r="B64" s="28" t="s">
        <v>752</v>
      </c>
      <c r="C64" s="2" t="s">
        <v>1214</v>
      </c>
      <c r="D64" s="28" t="s">
        <v>754</v>
      </c>
      <c r="E64" s="58">
        <v>1</v>
      </c>
      <c r="F64" s="58"/>
      <c r="G64" s="28" t="s">
        <v>755</v>
      </c>
    </row>
    <row r="65" spans="1:7" x14ac:dyDescent="0.2">
      <c r="A65" s="28" t="s">
        <v>321</v>
      </c>
      <c r="B65" s="28" t="s">
        <v>320</v>
      </c>
      <c r="C65" s="2" t="s">
        <v>982</v>
      </c>
      <c r="D65" s="28" t="s">
        <v>322</v>
      </c>
      <c r="E65" s="58">
        <v>1</v>
      </c>
      <c r="F65" s="58">
        <v>1</v>
      </c>
      <c r="G65" s="28" t="s">
        <v>606</v>
      </c>
    </row>
    <row r="66" spans="1:7" x14ac:dyDescent="0.2">
      <c r="A66" s="28" t="s">
        <v>325</v>
      </c>
      <c r="B66" s="28" t="s">
        <v>324</v>
      </c>
      <c r="C66" s="28" t="s">
        <v>114</v>
      </c>
      <c r="D66" s="28" t="s">
        <v>326</v>
      </c>
      <c r="E66" s="58">
        <v>1</v>
      </c>
      <c r="F66" s="58">
        <v>1</v>
      </c>
      <c r="G66" s="28" t="s">
        <v>607</v>
      </c>
    </row>
    <row r="67" spans="1:7" x14ac:dyDescent="0.2">
      <c r="A67" s="28" t="s">
        <v>609</v>
      </c>
      <c r="B67" s="28" t="s">
        <v>608</v>
      </c>
      <c r="C67" s="2" t="s">
        <v>1214</v>
      </c>
      <c r="D67" s="28" t="s">
        <v>610</v>
      </c>
      <c r="E67" s="58">
        <v>1</v>
      </c>
      <c r="F67" s="58">
        <v>1</v>
      </c>
      <c r="G67" s="28" t="s">
        <v>611</v>
      </c>
    </row>
    <row r="68" spans="1:7" x14ac:dyDescent="0.2">
      <c r="A68" s="28" t="s">
        <v>266</v>
      </c>
      <c r="B68" s="28" t="s">
        <v>612</v>
      </c>
      <c r="C68" s="2" t="s">
        <v>1214</v>
      </c>
      <c r="D68" s="28" t="s">
        <v>613</v>
      </c>
      <c r="E68" s="58">
        <v>1</v>
      </c>
      <c r="F68" s="58">
        <v>1</v>
      </c>
      <c r="G68" s="28" t="s">
        <v>614</v>
      </c>
    </row>
    <row r="69" spans="1:7" x14ac:dyDescent="0.2">
      <c r="A69" s="28" t="s">
        <v>757</v>
      </c>
      <c r="B69" s="28" t="s">
        <v>756</v>
      </c>
      <c r="C69" s="28" t="s">
        <v>50</v>
      </c>
      <c r="D69" s="28" t="s">
        <v>758</v>
      </c>
      <c r="E69" s="58">
        <v>1</v>
      </c>
      <c r="F69" s="58"/>
      <c r="G69" s="28" t="s">
        <v>759</v>
      </c>
    </row>
    <row r="70" spans="1:7" x14ac:dyDescent="0.2">
      <c r="A70" s="28" t="s">
        <v>761</v>
      </c>
      <c r="B70" s="28" t="s">
        <v>760</v>
      </c>
      <c r="C70" s="28" t="s">
        <v>34</v>
      </c>
      <c r="D70" s="28" t="s">
        <v>762</v>
      </c>
      <c r="E70" s="58">
        <v>1</v>
      </c>
      <c r="F70" s="58"/>
      <c r="G70" s="28" t="s">
        <v>763</v>
      </c>
    </row>
    <row r="71" spans="1:7" x14ac:dyDescent="0.2">
      <c r="A71" s="28" t="s">
        <v>118</v>
      </c>
      <c r="B71" s="28" t="s">
        <v>119</v>
      </c>
      <c r="C71" s="44" t="s">
        <v>114</v>
      </c>
      <c r="D71" s="28" t="s">
        <v>120</v>
      </c>
      <c r="E71" s="58">
        <v>1</v>
      </c>
      <c r="F71" s="58">
        <v>1</v>
      </c>
      <c r="G71" s="28" t="s">
        <v>554</v>
      </c>
    </row>
    <row r="72" spans="1:7" x14ac:dyDescent="0.2">
      <c r="A72" s="28" t="s">
        <v>337</v>
      </c>
      <c r="B72" s="28" t="s">
        <v>336</v>
      </c>
      <c r="C72" s="42" t="s">
        <v>853</v>
      </c>
      <c r="D72" s="28" t="s">
        <v>338</v>
      </c>
      <c r="E72" s="58">
        <v>1</v>
      </c>
      <c r="F72" s="58">
        <v>1</v>
      </c>
      <c r="G72" s="28" t="s">
        <v>615</v>
      </c>
    </row>
    <row r="73" spans="1:7" x14ac:dyDescent="0.2">
      <c r="A73" s="28" t="s">
        <v>261</v>
      </c>
      <c r="B73" s="28" t="s">
        <v>616</v>
      </c>
      <c r="C73" s="2" t="s">
        <v>1214</v>
      </c>
      <c r="D73" s="28" t="s">
        <v>617</v>
      </c>
      <c r="E73" s="58">
        <v>1</v>
      </c>
      <c r="F73" s="58">
        <v>1</v>
      </c>
      <c r="G73" s="28" t="s">
        <v>618</v>
      </c>
    </row>
    <row r="74" spans="1:7" x14ac:dyDescent="0.2">
      <c r="A74" s="28" t="s">
        <v>761</v>
      </c>
      <c r="B74" s="28" t="s">
        <v>764</v>
      </c>
      <c r="C74" s="2" t="s">
        <v>171</v>
      </c>
      <c r="D74" s="28" t="s">
        <v>765</v>
      </c>
      <c r="E74" s="58">
        <v>1</v>
      </c>
      <c r="F74" s="58"/>
      <c r="G74" s="28" t="s">
        <v>766</v>
      </c>
    </row>
    <row r="75" spans="1:7" x14ac:dyDescent="0.2">
      <c r="A75" s="28" t="s">
        <v>768</v>
      </c>
      <c r="B75" s="28" t="s">
        <v>767</v>
      </c>
      <c r="C75" s="28" t="s">
        <v>24</v>
      </c>
      <c r="D75" s="28" t="s">
        <v>769</v>
      </c>
      <c r="E75" s="58">
        <v>1</v>
      </c>
      <c r="F75" s="58"/>
      <c r="G75" s="28" t="s">
        <v>770</v>
      </c>
    </row>
    <row r="76" spans="1:7" x14ac:dyDescent="0.2">
      <c r="A76" s="28" t="s">
        <v>619</v>
      </c>
      <c r="B76" s="28" t="s">
        <v>163</v>
      </c>
      <c r="C76" s="28" t="s">
        <v>161</v>
      </c>
      <c r="D76" s="28" t="s">
        <v>620</v>
      </c>
      <c r="E76" s="58">
        <v>1</v>
      </c>
      <c r="F76" s="58">
        <v>1</v>
      </c>
      <c r="G76" s="28" t="s">
        <v>621</v>
      </c>
    </row>
    <row r="77" spans="1:7" x14ac:dyDescent="0.2">
      <c r="A77" s="28" t="s">
        <v>772</v>
      </c>
      <c r="B77" s="28" t="s">
        <v>771</v>
      </c>
      <c r="C77" s="2" t="s">
        <v>1214</v>
      </c>
      <c r="D77" s="28" t="s">
        <v>773</v>
      </c>
      <c r="E77" s="58">
        <v>1</v>
      </c>
      <c r="F77" s="58"/>
      <c r="G77" s="28" t="s">
        <v>774</v>
      </c>
    </row>
    <row r="78" spans="1:7" x14ac:dyDescent="0.2">
      <c r="A78" s="28" t="s">
        <v>57</v>
      </c>
      <c r="B78" s="28" t="s">
        <v>58</v>
      </c>
      <c r="C78" s="2" t="s">
        <v>50</v>
      </c>
      <c r="D78" s="28" t="s">
        <v>59</v>
      </c>
      <c r="E78" s="58">
        <v>1</v>
      </c>
      <c r="F78" s="58">
        <v>1</v>
      </c>
      <c r="G78" s="28" t="s">
        <v>622</v>
      </c>
    </row>
    <row r="79" spans="1:7" x14ac:dyDescent="0.2">
      <c r="A79" s="28" t="s">
        <v>776</v>
      </c>
      <c r="B79" s="28" t="s">
        <v>775</v>
      </c>
      <c r="C79" s="2" t="s">
        <v>1214</v>
      </c>
      <c r="D79" s="28" t="s">
        <v>777</v>
      </c>
      <c r="E79" s="58">
        <v>1</v>
      </c>
      <c r="F79" s="58"/>
      <c r="G79" s="28" t="s">
        <v>713</v>
      </c>
    </row>
    <row r="80" spans="1:7" x14ac:dyDescent="0.2">
      <c r="A80" s="28" t="s">
        <v>141</v>
      </c>
      <c r="B80" s="28" t="s">
        <v>623</v>
      </c>
      <c r="C80" s="42" t="s">
        <v>853</v>
      </c>
      <c r="D80" s="28" t="s">
        <v>624</v>
      </c>
      <c r="E80" s="58">
        <v>1</v>
      </c>
      <c r="F80" s="58">
        <v>1</v>
      </c>
      <c r="G80" s="28" t="s">
        <v>625</v>
      </c>
    </row>
    <row r="81" spans="1:8" x14ac:dyDescent="0.2">
      <c r="A81" s="28" t="s">
        <v>5</v>
      </c>
      <c r="B81" s="28" t="s">
        <v>6</v>
      </c>
      <c r="C81" s="63" t="s">
        <v>4</v>
      </c>
      <c r="D81" s="28" t="s">
        <v>352</v>
      </c>
      <c r="E81" s="58">
        <v>1</v>
      </c>
      <c r="F81" s="58">
        <v>1</v>
      </c>
      <c r="G81" s="28" t="s">
        <v>588</v>
      </c>
    </row>
    <row r="82" spans="1:8" x14ac:dyDescent="0.2">
      <c r="A82" s="28" t="s">
        <v>627</v>
      </c>
      <c r="B82" s="28" t="s">
        <v>626</v>
      </c>
      <c r="C82" s="2" t="s">
        <v>1214</v>
      </c>
      <c r="D82" s="28" t="s">
        <v>628</v>
      </c>
      <c r="E82" s="58">
        <v>1</v>
      </c>
      <c r="F82" s="58">
        <v>1</v>
      </c>
      <c r="G82" s="28" t="s">
        <v>629</v>
      </c>
    </row>
    <row r="83" spans="1:8" x14ac:dyDescent="0.2">
      <c r="A83" s="28" t="s">
        <v>359</v>
      </c>
      <c r="B83" s="28" t="s">
        <v>358</v>
      </c>
      <c r="C83" s="2" t="s">
        <v>1031</v>
      </c>
      <c r="D83" s="28" t="s">
        <v>360</v>
      </c>
      <c r="E83" s="58">
        <v>1</v>
      </c>
      <c r="F83" s="58"/>
      <c r="G83" s="28" t="s">
        <v>574</v>
      </c>
    </row>
    <row r="84" spans="1:8" x14ac:dyDescent="0.2">
      <c r="A84" s="28" t="s">
        <v>778</v>
      </c>
      <c r="B84" s="28" t="s">
        <v>71</v>
      </c>
      <c r="C84" s="2" t="s">
        <v>1031</v>
      </c>
      <c r="D84" s="28" t="s">
        <v>779</v>
      </c>
      <c r="E84" s="58">
        <v>1</v>
      </c>
      <c r="F84" s="58"/>
      <c r="G84" s="28" t="s">
        <v>780</v>
      </c>
    </row>
    <row r="85" spans="1:8" x14ac:dyDescent="0.2">
      <c r="A85" s="28" t="s">
        <v>781</v>
      </c>
      <c r="B85" s="28" t="s">
        <v>71</v>
      </c>
      <c r="C85" s="28" t="s">
        <v>124</v>
      </c>
      <c r="D85" s="28" t="s">
        <v>782</v>
      </c>
      <c r="E85" s="58">
        <v>1</v>
      </c>
      <c r="F85" s="58"/>
      <c r="G85" s="28" t="s">
        <v>783</v>
      </c>
    </row>
    <row r="86" spans="1:8" x14ac:dyDescent="0.2">
      <c r="A86" s="28" t="s">
        <v>785</v>
      </c>
      <c r="B86" s="28" t="s">
        <v>784</v>
      </c>
      <c r="C86" s="28" t="s">
        <v>24</v>
      </c>
      <c r="D86" s="28" t="s">
        <v>786</v>
      </c>
      <c r="E86" s="58">
        <v>1</v>
      </c>
      <c r="F86" s="58"/>
      <c r="G86" s="28" t="s">
        <v>787</v>
      </c>
    </row>
    <row r="87" spans="1:8" x14ac:dyDescent="0.2">
      <c r="A87" s="28" t="s">
        <v>789</v>
      </c>
      <c r="B87" s="28" t="s">
        <v>788</v>
      </c>
      <c r="C87" s="28" t="s">
        <v>939</v>
      </c>
      <c r="D87" s="28" t="s">
        <v>790</v>
      </c>
      <c r="E87" s="58">
        <v>1</v>
      </c>
      <c r="F87" s="58"/>
      <c r="G87" s="28" t="s">
        <v>573</v>
      </c>
    </row>
    <row r="88" spans="1:8" x14ac:dyDescent="0.2">
      <c r="A88" s="28" t="s">
        <v>363</v>
      </c>
      <c r="B88" s="28" t="s">
        <v>362</v>
      </c>
      <c r="C88" s="28" t="s">
        <v>853</v>
      </c>
      <c r="D88" s="28" t="s">
        <v>364</v>
      </c>
      <c r="E88" s="58">
        <v>1</v>
      </c>
      <c r="F88" s="58">
        <v>1</v>
      </c>
      <c r="G88" s="28" t="s">
        <v>630</v>
      </c>
    </row>
    <row r="89" spans="1:8" x14ac:dyDescent="0.2">
      <c r="A89" s="28" t="s">
        <v>634</v>
      </c>
      <c r="B89" s="28" t="s">
        <v>633</v>
      </c>
      <c r="C89" s="28" t="s">
        <v>73</v>
      </c>
      <c r="D89" s="28" t="s">
        <v>635</v>
      </c>
      <c r="E89" s="58">
        <v>1</v>
      </c>
      <c r="F89" s="58">
        <v>1</v>
      </c>
      <c r="G89" s="28" t="s">
        <v>636</v>
      </c>
    </row>
    <row r="90" spans="1:8" ht="28.5" x14ac:dyDescent="0.2">
      <c r="A90" s="51" t="s">
        <v>8</v>
      </c>
      <c r="B90" s="51" t="s">
        <v>9</v>
      </c>
      <c r="C90" s="6" t="s">
        <v>1146</v>
      </c>
      <c r="D90" s="51" t="s">
        <v>10</v>
      </c>
      <c r="E90" s="37">
        <v>1</v>
      </c>
      <c r="F90" s="37">
        <v>1</v>
      </c>
      <c r="G90" s="51" t="s">
        <v>637</v>
      </c>
    </row>
    <row r="91" spans="1:8" x14ac:dyDescent="0.2">
      <c r="A91" s="28" t="s">
        <v>997</v>
      </c>
      <c r="B91" s="28" t="s">
        <v>998</v>
      </c>
      <c r="C91" s="2" t="s">
        <v>110</v>
      </c>
      <c r="D91" s="28" t="s">
        <v>631</v>
      </c>
      <c r="E91" s="58">
        <v>1</v>
      </c>
      <c r="F91" s="58">
        <v>1</v>
      </c>
      <c r="G91" s="28" t="s">
        <v>632</v>
      </c>
    </row>
    <row r="92" spans="1:8" x14ac:dyDescent="0.2">
      <c r="A92" s="28" t="s">
        <v>639</v>
      </c>
      <c r="B92" s="28" t="s">
        <v>638</v>
      </c>
      <c r="C92" s="28" t="s">
        <v>110</v>
      </c>
      <c r="D92" s="28" t="s">
        <v>640</v>
      </c>
      <c r="E92" s="58">
        <v>1</v>
      </c>
      <c r="F92" s="58">
        <v>1</v>
      </c>
      <c r="G92" s="28" t="s">
        <v>641</v>
      </c>
    </row>
    <row r="93" spans="1:8" x14ac:dyDescent="0.2">
      <c r="A93" s="28" t="s">
        <v>368</v>
      </c>
      <c r="B93" s="28" t="s">
        <v>367</v>
      </c>
      <c r="C93" s="2" t="s">
        <v>949</v>
      </c>
      <c r="D93" s="28" t="s">
        <v>369</v>
      </c>
      <c r="E93" s="58">
        <v>1</v>
      </c>
      <c r="F93" s="58">
        <v>1</v>
      </c>
      <c r="G93" s="28" t="s">
        <v>642</v>
      </c>
    </row>
    <row r="94" spans="1:8" s="34" customFormat="1" ht="28.5" x14ac:dyDescent="0.25">
      <c r="A94" s="51" t="s">
        <v>644</v>
      </c>
      <c r="B94" s="51" t="s">
        <v>643</v>
      </c>
      <c r="C94" s="9" t="s">
        <v>24</v>
      </c>
      <c r="D94" s="51" t="s">
        <v>645</v>
      </c>
      <c r="E94" s="37">
        <v>1</v>
      </c>
      <c r="F94" s="37">
        <v>1</v>
      </c>
      <c r="G94" s="76" t="s">
        <v>1282</v>
      </c>
      <c r="H94" s="77" t="s">
        <v>1283</v>
      </c>
    </row>
    <row r="95" spans="1:8" x14ac:dyDescent="0.2">
      <c r="A95" s="28" t="s">
        <v>372</v>
      </c>
      <c r="B95" s="28" t="s">
        <v>371</v>
      </c>
      <c r="C95" s="2" t="s">
        <v>73</v>
      </c>
      <c r="D95" s="28" t="s">
        <v>646</v>
      </c>
      <c r="E95" s="58">
        <v>1</v>
      </c>
      <c r="F95" s="58">
        <v>1</v>
      </c>
      <c r="G95" s="28" t="s">
        <v>647</v>
      </c>
    </row>
    <row r="96" spans="1:8" x14ac:dyDescent="0.2">
      <c r="A96" s="28" t="s">
        <v>83</v>
      </c>
      <c r="B96" s="28" t="s">
        <v>84</v>
      </c>
      <c r="C96" s="2" t="s">
        <v>124</v>
      </c>
      <c r="D96" s="28" t="s">
        <v>85</v>
      </c>
      <c r="E96" s="58">
        <v>1</v>
      </c>
      <c r="F96" s="58">
        <v>1</v>
      </c>
      <c r="G96" s="28" t="s">
        <v>648</v>
      </c>
    </row>
    <row r="97" spans="1:7" x14ac:dyDescent="0.2">
      <c r="A97" s="28" t="s">
        <v>380</v>
      </c>
      <c r="B97" s="28" t="s">
        <v>379</v>
      </c>
      <c r="C97" s="2" t="s">
        <v>110</v>
      </c>
      <c r="D97" s="28" t="s">
        <v>381</v>
      </c>
      <c r="E97" s="58">
        <v>1</v>
      </c>
      <c r="F97" s="58"/>
      <c r="G97" s="28" t="s">
        <v>792</v>
      </c>
    </row>
    <row r="98" spans="1:7" x14ac:dyDescent="0.2">
      <c r="A98" s="28" t="s">
        <v>38</v>
      </c>
      <c r="B98" s="28" t="s">
        <v>649</v>
      </c>
      <c r="C98" s="28" t="s">
        <v>73</v>
      </c>
      <c r="D98" s="28" t="s">
        <v>650</v>
      </c>
      <c r="E98" s="58">
        <v>1</v>
      </c>
      <c r="F98" s="58">
        <v>1</v>
      </c>
      <c r="G98" s="28" t="s">
        <v>651</v>
      </c>
    </row>
    <row r="99" spans="1:7" x14ac:dyDescent="0.2">
      <c r="A99" s="28" t="s">
        <v>38</v>
      </c>
      <c r="B99" s="28" t="s">
        <v>1272</v>
      </c>
      <c r="C99" s="2" t="s">
        <v>161</v>
      </c>
      <c r="D99" s="28" t="s">
        <v>698</v>
      </c>
      <c r="E99" s="58">
        <v>1</v>
      </c>
      <c r="F99" s="58">
        <v>1</v>
      </c>
      <c r="G99" s="28" t="s">
        <v>699</v>
      </c>
    </row>
    <row r="100" spans="1:7" x14ac:dyDescent="0.2">
      <c r="A100" s="28" t="s">
        <v>165</v>
      </c>
      <c r="B100" s="28" t="s">
        <v>166</v>
      </c>
      <c r="C100" s="28" t="s">
        <v>124</v>
      </c>
      <c r="D100" s="28" t="s">
        <v>167</v>
      </c>
      <c r="E100" s="58">
        <v>1</v>
      </c>
      <c r="F100" s="58">
        <v>1</v>
      </c>
      <c r="G100" s="28" t="s">
        <v>581</v>
      </c>
    </row>
    <row r="101" spans="1:7" x14ac:dyDescent="0.2">
      <c r="A101" s="28" t="s">
        <v>118</v>
      </c>
      <c r="B101" s="28" t="s">
        <v>652</v>
      </c>
      <c r="C101" s="28" t="s">
        <v>110</v>
      </c>
      <c r="D101" s="28" t="s">
        <v>653</v>
      </c>
      <c r="E101" s="58">
        <v>1</v>
      </c>
      <c r="F101" s="58">
        <v>1</v>
      </c>
      <c r="G101" s="28" t="s">
        <v>654</v>
      </c>
    </row>
    <row r="102" spans="1:7" x14ac:dyDescent="0.2">
      <c r="A102" s="28" t="s">
        <v>656</v>
      </c>
      <c r="B102" s="28" t="s">
        <v>655</v>
      </c>
      <c r="C102" s="28" t="s">
        <v>110</v>
      </c>
      <c r="D102" s="28" t="s">
        <v>657</v>
      </c>
      <c r="E102" s="58">
        <v>1</v>
      </c>
      <c r="F102" s="58">
        <v>1</v>
      </c>
      <c r="G102" s="28" t="s">
        <v>658</v>
      </c>
    </row>
    <row r="103" spans="1:7" x14ac:dyDescent="0.2">
      <c r="A103" s="28" t="s">
        <v>660</v>
      </c>
      <c r="B103" s="28" t="s">
        <v>659</v>
      </c>
      <c r="C103" s="2" t="s">
        <v>853</v>
      </c>
      <c r="D103" s="28" t="s">
        <v>661</v>
      </c>
      <c r="E103" s="58">
        <v>1</v>
      </c>
      <c r="F103" s="58">
        <v>1</v>
      </c>
      <c r="G103" s="28" t="s">
        <v>573</v>
      </c>
    </row>
    <row r="104" spans="1:7" x14ac:dyDescent="0.2">
      <c r="A104" s="28" t="s">
        <v>392</v>
      </c>
      <c r="B104" s="28" t="s">
        <v>391</v>
      </c>
      <c r="C104" s="2" t="s">
        <v>1214</v>
      </c>
      <c r="D104" s="28" t="s">
        <v>393</v>
      </c>
      <c r="E104" s="58">
        <v>1</v>
      </c>
      <c r="F104" s="58">
        <v>1</v>
      </c>
      <c r="G104" s="28" t="s">
        <v>662</v>
      </c>
    </row>
    <row r="105" spans="1:7" x14ac:dyDescent="0.2">
      <c r="A105" s="28" t="s">
        <v>413</v>
      </c>
      <c r="B105" s="28" t="s">
        <v>793</v>
      </c>
      <c r="C105" s="2" t="s">
        <v>95</v>
      </c>
      <c r="D105" s="28" t="s">
        <v>794</v>
      </c>
      <c r="E105" s="58">
        <v>1</v>
      </c>
      <c r="F105" s="58"/>
      <c r="G105" s="28" t="s">
        <v>795</v>
      </c>
    </row>
    <row r="106" spans="1:7" x14ac:dyDescent="0.2">
      <c r="A106" s="28" t="s">
        <v>101</v>
      </c>
      <c r="B106" s="28" t="s">
        <v>102</v>
      </c>
      <c r="C106" s="2" t="s">
        <v>14</v>
      </c>
      <c r="D106" s="28" t="s">
        <v>103</v>
      </c>
      <c r="E106" s="58">
        <v>1</v>
      </c>
      <c r="F106" s="58"/>
      <c r="G106" s="28" t="s">
        <v>796</v>
      </c>
    </row>
    <row r="107" spans="1:7" x14ac:dyDescent="0.2">
      <c r="A107" s="28" t="s">
        <v>396</v>
      </c>
      <c r="B107" s="28" t="s">
        <v>16</v>
      </c>
      <c r="C107" s="2" t="s">
        <v>171</v>
      </c>
      <c r="D107" s="28" t="s">
        <v>17</v>
      </c>
      <c r="E107" s="58">
        <v>1</v>
      </c>
      <c r="F107" s="58">
        <v>1</v>
      </c>
      <c r="G107" s="28" t="s">
        <v>663</v>
      </c>
    </row>
    <row r="108" spans="1:7" x14ac:dyDescent="0.2">
      <c r="A108" s="28" t="s">
        <v>178</v>
      </c>
      <c r="B108" s="28" t="s">
        <v>179</v>
      </c>
      <c r="C108" s="28" t="s">
        <v>982</v>
      </c>
      <c r="D108" s="28" t="s">
        <v>180</v>
      </c>
      <c r="E108" s="58">
        <v>1</v>
      </c>
      <c r="F108" s="58">
        <v>1</v>
      </c>
      <c r="G108" s="28" t="s">
        <v>664</v>
      </c>
    </row>
    <row r="109" spans="1:7" x14ac:dyDescent="0.2">
      <c r="A109" s="28" t="s">
        <v>665</v>
      </c>
      <c r="B109" s="28" t="s">
        <v>407</v>
      </c>
      <c r="C109" s="28" t="s">
        <v>114</v>
      </c>
      <c r="D109" s="28" t="s">
        <v>666</v>
      </c>
      <c r="E109" s="58">
        <v>1</v>
      </c>
      <c r="F109" s="58">
        <v>1</v>
      </c>
      <c r="G109" s="28" t="s">
        <v>667</v>
      </c>
    </row>
    <row r="110" spans="1:7" x14ac:dyDescent="0.2">
      <c r="A110" s="28" t="s">
        <v>458</v>
      </c>
      <c r="B110" s="28" t="s">
        <v>668</v>
      </c>
      <c r="C110" s="28" t="s">
        <v>110</v>
      </c>
      <c r="D110" s="28" t="s">
        <v>669</v>
      </c>
      <c r="E110" s="58">
        <v>1</v>
      </c>
      <c r="F110" s="58">
        <v>1</v>
      </c>
      <c r="G110" s="28" t="s">
        <v>670</v>
      </c>
    </row>
    <row r="111" spans="1:7" x14ac:dyDescent="0.2">
      <c r="A111" s="28" t="s">
        <v>501</v>
      </c>
      <c r="B111" s="28" t="s">
        <v>500</v>
      </c>
      <c r="C111" s="28" t="s">
        <v>110</v>
      </c>
      <c r="D111" s="28" t="s">
        <v>502</v>
      </c>
      <c r="E111" s="58">
        <v>1</v>
      </c>
      <c r="F111" s="58">
        <v>1</v>
      </c>
      <c r="G111" s="28" t="s">
        <v>671</v>
      </c>
    </row>
    <row r="112" spans="1:7" x14ac:dyDescent="0.2">
      <c r="A112" s="28" t="s">
        <v>798</v>
      </c>
      <c r="B112" s="28" t="s">
        <v>797</v>
      </c>
      <c r="C112" s="28" t="s">
        <v>114</v>
      </c>
      <c r="D112" s="28" t="s">
        <v>799</v>
      </c>
      <c r="E112" s="58">
        <v>1</v>
      </c>
      <c r="F112" s="58"/>
      <c r="G112" s="28" t="s">
        <v>676</v>
      </c>
    </row>
    <row r="113" spans="1:7" x14ac:dyDescent="0.2">
      <c r="A113" s="28" t="s">
        <v>673</v>
      </c>
      <c r="B113" s="28" t="s">
        <v>672</v>
      </c>
      <c r="C113" s="28" t="s">
        <v>110</v>
      </c>
      <c r="D113" s="28" t="s">
        <v>674</v>
      </c>
      <c r="E113" s="58">
        <v>1</v>
      </c>
      <c r="F113" s="58">
        <v>1</v>
      </c>
      <c r="G113" s="28" t="s">
        <v>675</v>
      </c>
    </row>
    <row r="114" spans="1:7" x14ac:dyDescent="0.2">
      <c r="A114" s="28" t="s">
        <v>1139</v>
      </c>
      <c r="B114" s="28" t="s">
        <v>881</v>
      </c>
      <c r="C114" s="28" t="s">
        <v>110</v>
      </c>
      <c r="D114" s="28" t="s">
        <v>700</v>
      </c>
      <c r="E114" s="58">
        <v>1</v>
      </c>
      <c r="F114" s="58">
        <v>1</v>
      </c>
      <c r="G114" s="28" t="s">
        <v>701</v>
      </c>
    </row>
    <row r="115" spans="1:7" x14ac:dyDescent="0.2">
      <c r="A115" s="28" t="s">
        <v>417</v>
      </c>
      <c r="B115" s="28" t="s">
        <v>416</v>
      </c>
      <c r="C115" s="2" t="s">
        <v>908</v>
      </c>
      <c r="D115" s="28" t="s">
        <v>418</v>
      </c>
      <c r="E115" s="58">
        <v>1</v>
      </c>
      <c r="F115" s="58">
        <v>1</v>
      </c>
      <c r="G115" s="28" t="s">
        <v>676</v>
      </c>
    </row>
    <row r="116" spans="1:7" x14ac:dyDescent="0.2">
      <c r="A116" s="28" t="s">
        <v>505</v>
      </c>
      <c r="B116" s="28" t="s">
        <v>504</v>
      </c>
      <c r="C116" s="28" t="s">
        <v>140</v>
      </c>
      <c r="D116" s="28" t="s">
        <v>506</v>
      </c>
      <c r="E116" s="58">
        <v>1</v>
      </c>
      <c r="F116" s="58"/>
      <c r="G116" s="28" t="s">
        <v>670</v>
      </c>
    </row>
    <row r="117" spans="1:7" x14ac:dyDescent="0.2">
      <c r="A117" s="28" t="s">
        <v>421</v>
      </c>
      <c r="B117" s="28" t="s">
        <v>420</v>
      </c>
      <c r="C117" s="2" t="s">
        <v>24</v>
      </c>
      <c r="D117" s="28" t="s">
        <v>422</v>
      </c>
      <c r="E117" s="58">
        <v>1</v>
      </c>
      <c r="F117" s="58"/>
      <c r="G117" s="28" t="s">
        <v>719</v>
      </c>
    </row>
    <row r="118" spans="1:7" x14ac:dyDescent="0.2">
      <c r="A118" s="28" t="s">
        <v>28</v>
      </c>
      <c r="B118" s="28" t="s">
        <v>29</v>
      </c>
      <c r="C118" s="2" t="s">
        <v>1031</v>
      </c>
      <c r="D118" s="28" t="s">
        <v>677</v>
      </c>
      <c r="E118" s="58">
        <v>1</v>
      </c>
      <c r="F118" s="58">
        <v>1</v>
      </c>
      <c r="G118" s="28" t="s">
        <v>678</v>
      </c>
    </row>
    <row r="119" spans="1:7" x14ac:dyDescent="0.2">
      <c r="A119" s="28" t="s">
        <v>80</v>
      </c>
      <c r="B119" s="28" t="s">
        <v>424</v>
      </c>
      <c r="C119" s="2" t="s">
        <v>24</v>
      </c>
      <c r="D119" s="28" t="s">
        <v>425</v>
      </c>
      <c r="E119" s="58">
        <v>1</v>
      </c>
      <c r="F119" s="58"/>
      <c r="G119" s="28" t="s">
        <v>800</v>
      </c>
    </row>
    <row r="120" spans="1:7" x14ac:dyDescent="0.2">
      <c r="A120" s="28" t="s">
        <v>802</v>
      </c>
      <c r="B120" s="28" t="s">
        <v>801</v>
      </c>
      <c r="C120" s="28" t="s">
        <v>24</v>
      </c>
      <c r="D120" s="28" t="s">
        <v>803</v>
      </c>
      <c r="E120" s="58">
        <v>1</v>
      </c>
      <c r="F120" s="58"/>
      <c r="G120" s="28" t="s">
        <v>804</v>
      </c>
    </row>
    <row r="121" spans="1:7" x14ac:dyDescent="0.2">
      <c r="A121" s="28" t="s">
        <v>680</v>
      </c>
      <c r="B121" s="28" t="s">
        <v>679</v>
      </c>
      <c r="C121" s="28" t="s">
        <v>161</v>
      </c>
      <c r="D121" s="28" t="s">
        <v>681</v>
      </c>
      <c r="E121" s="58">
        <v>1</v>
      </c>
      <c r="F121" s="58">
        <v>1</v>
      </c>
      <c r="G121" s="28" t="s">
        <v>682</v>
      </c>
    </row>
    <row r="122" spans="1:7" x14ac:dyDescent="0.2">
      <c r="A122" s="28" t="s">
        <v>172</v>
      </c>
      <c r="B122" s="28" t="s">
        <v>805</v>
      </c>
      <c r="C122" s="2" t="s">
        <v>197</v>
      </c>
      <c r="D122" s="28" t="s">
        <v>445</v>
      </c>
      <c r="E122" s="58">
        <v>1</v>
      </c>
      <c r="F122" s="58"/>
      <c r="G122" s="28" t="s">
        <v>806</v>
      </c>
    </row>
    <row r="123" spans="1:7" x14ac:dyDescent="0.2">
      <c r="A123" s="28" t="s">
        <v>201</v>
      </c>
      <c r="B123" s="28" t="s">
        <v>202</v>
      </c>
      <c r="C123" s="28" t="s">
        <v>73</v>
      </c>
      <c r="D123" s="28" t="s">
        <v>203</v>
      </c>
      <c r="E123" s="58">
        <v>1</v>
      </c>
      <c r="F123" s="58">
        <v>1</v>
      </c>
      <c r="G123" s="28" t="s">
        <v>606</v>
      </c>
    </row>
    <row r="124" spans="1:7" x14ac:dyDescent="0.2">
      <c r="A124" s="28" t="s">
        <v>808</v>
      </c>
      <c r="B124" s="28" t="s">
        <v>807</v>
      </c>
      <c r="C124" s="28" t="s">
        <v>161</v>
      </c>
      <c r="D124" s="28" t="s">
        <v>809</v>
      </c>
      <c r="E124" s="58">
        <v>1</v>
      </c>
      <c r="F124" s="58"/>
      <c r="G124" s="28" t="s">
        <v>810</v>
      </c>
    </row>
    <row r="125" spans="1:7" x14ac:dyDescent="0.2">
      <c r="A125" s="28" t="s">
        <v>513</v>
      </c>
      <c r="B125" s="28" t="s">
        <v>512</v>
      </c>
      <c r="C125" s="28" t="s">
        <v>73</v>
      </c>
      <c r="D125" s="28" t="s">
        <v>514</v>
      </c>
      <c r="E125" s="58">
        <v>1</v>
      </c>
      <c r="F125" s="58"/>
      <c r="G125" s="28" t="s">
        <v>811</v>
      </c>
    </row>
    <row r="126" spans="1:7" x14ac:dyDescent="0.2">
      <c r="A126" s="28" t="s">
        <v>813</v>
      </c>
      <c r="B126" s="28" t="s">
        <v>812</v>
      </c>
      <c r="C126" s="2" t="s">
        <v>131</v>
      </c>
      <c r="D126" s="28" t="s">
        <v>814</v>
      </c>
      <c r="E126" s="58">
        <v>1</v>
      </c>
      <c r="F126" s="58"/>
      <c r="G126" s="28" t="s">
        <v>815</v>
      </c>
    </row>
    <row r="127" spans="1:7" x14ac:dyDescent="0.2">
      <c r="A127" s="28" t="s">
        <v>137</v>
      </c>
      <c r="B127" s="28" t="s">
        <v>138</v>
      </c>
      <c r="C127" s="28" t="s">
        <v>114</v>
      </c>
      <c r="D127" s="28" t="s">
        <v>816</v>
      </c>
      <c r="E127" s="58">
        <v>1</v>
      </c>
      <c r="F127" s="58"/>
      <c r="G127" s="28" t="s">
        <v>719</v>
      </c>
    </row>
    <row r="128" spans="1:7" x14ac:dyDescent="0.2">
      <c r="A128" s="28" t="s">
        <v>436</v>
      </c>
      <c r="B128" s="28" t="s">
        <v>435</v>
      </c>
      <c r="C128" s="28" t="s">
        <v>110</v>
      </c>
      <c r="D128" s="28" t="s">
        <v>437</v>
      </c>
      <c r="E128" s="58">
        <v>1</v>
      </c>
      <c r="F128" s="58">
        <v>1</v>
      </c>
      <c r="G128" s="28" t="s">
        <v>683</v>
      </c>
    </row>
    <row r="129" spans="1:7" x14ac:dyDescent="0.2">
      <c r="A129" s="28" t="s">
        <v>345</v>
      </c>
      <c r="B129" s="28" t="s">
        <v>684</v>
      </c>
      <c r="C129" s="28" t="s">
        <v>982</v>
      </c>
      <c r="D129" s="28" t="s">
        <v>685</v>
      </c>
      <c r="E129" s="58">
        <v>1</v>
      </c>
      <c r="F129" s="58">
        <v>1</v>
      </c>
      <c r="G129" s="28" t="s">
        <v>686</v>
      </c>
    </row>
    <row r="130" spans="1:7" x14ac:dyDescent="0.2">
      <c r="A130" s="28" t="s">
        <v>688</v>
      </c>
      <c r="B130" s="28" t="s">
        <v>687</v>
      </c>
      <c r="C130" s="42" t="s">
        <v>140</v>
      </c>
      <c r="D130" s="28" t="s">
        <v>689</v>
      </c>
      <c r="E130" s="58">
        <v>1</v>
      </c>
      <c r="F130" s="58">
        <v>1</v>
      </c>
      <c r="G130" s="28" t="s">
        <v>690</v>
      </c>
    </row>
    <row r="131" spans="1:7" x14ac:dyDescent="0.2">
      <c r="A131" s="28" t="s">
        <v>141</v>
      </c>
      <c r="B131" s="28" t="s">
        <v>142</v>
      </c>
      <c r="C131" s="28" t="s">
        <v>110</v>
      </c>
      <c r="D131" s="28" t="s">
        <v>143</v>
      </c>
      <c r="E131" s="58">
        <v>1</v>
      </c>
      <c r="F131" s="58">
        <v>1</v>
      </c>
      <c r="G131" s="28" t="s">
        <v>691</v>
      </c>
    </row>
    <row r="132" spans="1:7" x14ac:dyDescent="0.2">
      <c r="A132" s="28" t="s">
        <v>693</v>
      </c>
      <c r="B132" s="28" t="s">
        <v>692</v>
      </c>
      <c r="C132" s="28" t="s">
        <v>184</v>
      </c>
      <c r="D132" s="28" t="s">
        <v>694</v>
      </c>
      <c r="E132" s="58">
        <v>1</v>
      </c>
      <c r="F132" s="58">
        <v>1</v>
      </c>
      <c r="G132" s="28" t="s">
        <v>695</v>
      </c>
    </row>
    <row r="133" spans="1:7" x14ac:dyDescent="0.2">
      <c r="A133" s="28" t="s">
        <v>396</v>
      </c>
      <c r="B133" s="28" t="s">
        <v>817</v>
      </c>
      <c r="C133" s="28"/>
      <c r="D133" s="28" t="s">
        <v>818</v>
      </c>
      <c r="E133" s="59">
        <v>1</v>
      </c>
      <c r="F133" s="59"/>
      <c r="G133" s="28" t="s">
        <v>819</v>
      </c>
    </row>
    <row r="134" spans="1:7" ht="15" x14ac:dyDescent="0.25">
      <c r="E134" s="79">
        <f>SUM(E9:E133)</f>
        <v>125</v>
      </c>
      <c r="F134" s="79">
        <f>SUM(F9:F133)</f>
        <v>78</v>
      </c>
    </row>
  </sheetData>
  <sheetProtection algorithmName="SHA-512" hashValue="qwMnNbSO9o4T+cMiNIwINKwYjR5g5jPoQV+y209F875FZYsLJlGqELC+AYVGWYrHTiX4ZbLqxHb6r8qZ4Ocd9Q==" saltValue="FpC8rTmEZAM5kKr/scn5Aw==" spinCount="100000" sheet="1" objects="1" scenarios="1" selectLockedCells="1" selectUnlockedCells="1"/>
  <sortState ref="A9:H133">
    <sortCondition ref="B9:B133"/>
    <sortCondition ref="A9:A1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8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ColWidth="9" defaultRowHeight="14.25" x14ac:dyDescent="0.2"/>
  <cols>
    <col min="1" max="1" width="19.5703125" style="2" customWidth="1"/>
    <col min="2" max="2" width="16.85546875" style="2" customWidth="1"/>
    <col min="3" max="3" width="35.5703125" style="2" customWidth="1"/>
    <col min="4" max="4" width="47.42578125" style="2" bestFit="1" customWidth="1"/>
    <col min="5" max="5" width="14.7109375" style="40" customWidth="1"/>
    <col min="6" max="6" width="12.85546875" style="1" customWidth="1"/>
    <col min="7" max="7" width="12.28515625" style="40" bestFit="1" customWidth="1"/>
    <col min="8" max="8" width="10.140625" style="40" bestFit="1" customWidth="1"/>
    <col min="9" max="9" width="29.85546875" style="2" bestFit="1" customWidth="1"/>
    <col min="10" max="16384" width="9" style="2"/>
  </cols>
  <sheetData>
    <row r="1" spans="1:9" s="25" customFormat="1" ht="20.25" x14ac:dyDescent="0.3">
      <c r="A1" s="22" t="s">
        <v>826</v>
      </c>
    </row>
    <row r="2" spans="1:9" s="25" customFormat="1" ht="20.25" x14ac:dyDescent="0.3">
      <c r="A2" s="22" t="s">
        <v>825</v>
      </c>
      <c r="B2" s="22"/>
    </row>
    <row r="3" spans="1:9" s="25" customFormat="1" x14ac:dyDescent="0.2">
      <c r="A3" s="28"/>
    </row>
    <row r="4" spans="1:9" s="34" customFormat="1" ht="30" x14ac:dyDescent="0.25">
      <c r="A4" s="31" t="s">
        <v>823</v>
      </c>
      <c r="C4" s="50" t="s">
        <v>824</v>
      </c>
      <c r="D4" s="31" t="s">
        <v>220</v>
      </c>
      <c r="E4" s="50" t="s">
        <v>1307</v>
      </c>
      <c r="F4" s="50" t="s">
        <v>1310</v>
      </c>
      <c r="G4" s="31"/>
    </row>
    <row r="5" spans="1:9" s="25" customFormat="1" x14ac:dyDescent="0.2">
      <c r="A5" s="80" t="s">
        <v>24</v>
      </c>
      <c r="B5" s="80"/>
      <c r="C5" s="37" t="s">
        <v>827</v>
      </c>
      <c r="D5" s="52" t="s">
        <v>822</v>
      </c>
      <c r="E5" s="37">
        <f>SUM(G71)</f>
        <v>57</v>
      </c>
      <c r="F5" s="37">
        <f>SUM(H71)</f>
        <v>48</v>
      </c>
      <c r="G5" s="28"/>
    </row>
    <row r="6" spans="1:9" s="25" customFormat="1" x14ac:dyDescent="0.2"/>
    <row r="7" spans="1:9" s="25" customFormat="1" ht="40.5" x14ac:dyDescent="0.3">
      <c r="A7" s="38" t="s">
        <v>224</v>
      </c>
    </row>
    <row r="8" spans="1:9" ht="15" x14ac:dyDescent="0.25">
      <c r="A8" s="113" t="s">
        <v>2</v>
      </c>
      <c r="B8" s="113" t="s">
        <v>3</v>
      </c>
      <c r="C8" s="113" t="s">
        <v>0</v>
      </c>
      <c r="D8" s="113" t="s">
        <v>210</v>
      </c>
      <c r="E8" s="119" t="s">
        <v>867</v>
      </c>
      <c r="F8" s="119"/>
      <c r="G8" s="119" t="s">
        <v>868</v>
      </c>
      <c r="H8" s="119"/>
      <c r="I8" s="113" t="s">
        <v>1</v>
      </c>
    </row>
    <row r="9" spans="1:9" s="4" customFormat="1" ht="15" x14ac:dyDescent="0.25">
      <c r="A9" s="113"/>
      <c r="B9" s="113"/>
      <c r="C9" s="113"/>
      <c r="D9" s="113"/>
      <c r="E9" s="5" t="s">
        <v>830</v>
      </c>
      <c r="F9" s="5" t="s">
        <v>211</v>
      </c>
      <c r="G9" s="5" t="s">
        <v>830</v>
      </c>
      <c r="H9" s="5" t="s">
        <v>211</v>
      </c>
      <c r="I9" s="113"/>
    </row>
    <row r="10" spans="1:9" x14ac:dyDescent="0.2">
      <c r="A10" s="2" t="s">
        <v>107</v>
      </c>
      <c r="B10" s="2" t="s">
        <v>108</v>
      </c>
      <c r="C10" s="2" t="s">
        <v>95</v>
      </c>
      <c r="D10" s="2" t="s">
        <v>109</v>
      </c>
      <c r="G10" s="40">
        <v>1</v>
      </c>
    </row>
    <row r="11" spans="1:9" x14ac:dyDescent="0.2">
      <c r="A11" s="2" t="s">
        <v>96</v>
      </c>
      <c r="B11" s="2" t="s">
        <v>97</v>
      </c>
      <c r="C11" s="2" t="s">
        <v>95</v>
      </c>
      <c r="D11" s="2" t="s">
        <v>98</v>
      </c>
      <c r="G11" s="40">
        <v>1</v>
      </c>
      <c r="H11" s="40">
        <v>1</v>
      </c>
    </row>
    <row r="12" spans="1:9" x14ac:dyDescent="0.2">
      <c r="A12" s="2" t="s">
        <v>104</v>
      </c>
      <c r="B12" s="2" t="s">
        <v>105</v>
      </c>
      <c r="C12" s="2" t="s">
        <v>95</v>
      </c>
      <c r="D12" s="2" t="s">
        <v>106</v>
      </c>
      <c r="G12" s="40">
        <v>1</v>
      </c>
      <c r="H12" s="40">
        <v>1</v>
      </c>
    </row>
    <row r="13" spans="1:9" x14ac:dyDescent="0.2">
      <c r="A13" s="2" t="s">
        <v>15</v>
      </c>
      <c r="B13" s="2" t="s">
        <v>99</v>
      </c>
      <c r="C13" s="2" t="s">
        <v>95</v>
      </c>
      <c r="D13" s="2" t="s">
        <v>100</v>
      </c>
      <c r="G13" s="40">
        <v>1</v>
      </c>
      <c r="H13" s="40">
        <v>1</v>
      </c>
    </row>
    <row r="14" spans="1:9" x14ac:dyDescent="0.2">
      <c r="A14" s="2" t="s">
        <v>101</v>
      </c>
      <c r="B14" s="2" t="s">
        <v>102</v>
      </c>
      <c r="C14" s="2" t="s">
        <v>95</v>
      </c>
      <c r="D14" s="2" t="s">
        <v>103</v>
      </c>
      <c r="G14" s="40">
        <v>1</v>
      </c>
      <c r="H14" s="40">
        <v>1</v>
      </c>
    </row>
    <row r="15" spans="1:9" x14ac:dyDescent="0.2">
      <c r="A15" s="2" t="s">
        <v>162</v>
      </c>
      <c r="B15" s="2" t="s">
        <v>163</v>
      </c>
      <c r="C15" s="2" t="s">
        <v>161</v>
      </c>
      <c r="D15" s="2" t="s">
        <v>164</v>
      </c>
      <c r="E15" s="1">
        <v>1</v>
      </c>
      <c r="F15" s="1">
        <v>1</v>
      </c>
    </row>
    <row r="16" spans="1:9" x14ac:dyDescent="0.2">
      <c r="A16" s="2" t="s">
        <v>168</v>
      </c>
      <c r="B16" s="2" t="s">
        <v>169</v>
      </c>
      <c r="C16" s="2" t="s">
        <v>161</v>
      </c>
      <c r="D16" s="2" t="s">
        <v>170</v>
      </c>
      <c r="E16" s="40">
        <v>1</v>
      </c>
    </row>
    <row r="17" spans="1:9" x14ac:dyDescent="0.2">
      <c r="A17" s="2" t="s">
        <v>165</v>
      </c>
      <c r="B17" s="2" t="s">
        <v>166</v>
      </c>
      <c r="C17" s="2" t="s">
        <v>161</v>
      </c>
      <c r="D17" s="2" t="s">
        <v>167</v>
      </c>
      <c r="E17" s="1">
        <v>1</v>
      </c>
      <c r="F17" s="1">
        <v>1</v>
      </c>
    </row>
    <row r="18" spans="1:9" x14ac:dyDescent="0.2">
      <c r="A18" s="2" t="s">
        <v>25</v>
      </c>
      <c r="B18" s="2" t="s">
        <v>26</v>
      </c>
      <c r="C18" s="2" t="s">
        <v>24</v>
      </c>
      <c r="D18" s="2" t="s">
        <v>27</v>
      </c>
      <c r="G18" s="40">
        <v>1</v>
      </c>
      <c r="H18" s="40">
        <v>1</v>
      </c>
    </row>
    <row r="19" spans="1:9" x14ac:dyDescent="0.2">
      <c r="A19" s="2" t="s">
        <v>31</v>
      </c>
      <c r="B19" s="2" t="s">
        <v>32</v>
      </c>
      <c r="C19" s="2" t="s">
        <v>24</v>
      </c>
      <c r="D19" s="2" t="s">
        <v>33</v>
      </c>
      <c r="G19" s="40">
        <v>1</v>
      </c>
      <c r="H19" s="40">
        <v>1</v>
      </c>
    </row>
    <row r="20" spans="1:9" x14ac:dyDescent="0.2">
      <c r="A20" s="2" t="s">
        <v>28</v>
      </c>
      <c r="B20" s="2" t="s">
        <v>29</v>
      </c>
      <c r="C20" s="2" t="s">
        <v>24</v>
      </c>
      <c r="D20" s="2" t="s">
        <v>30</v>
      </c>
      <c r="G20" s="40">
        <v>1</v>
      </c>
      <c r="H20" s="40">
        <v>1</v>
      </c>
    </row>
    <row r="21" spans="1:9" x14ac:dyDescent="0.2">
      <c r="A21" s="2" t="s">
        <v>204</v>
      </c>
      <c r="B21" s="2" t="s">
        <v>205</v>
      </c>
      <c r="C21" s="2" t="s">
        <v>197</v>
      </c>
      <c r="D21" s="2" t="s">
        <v>206</v>
      </c>
      <c r="G21" s="40">
        <v>1</v>
      </c>
      <c r="H21" s="40">
        <v>1</v>
      </c>
    </row>
    <row r="22" spans="1:9" x14ac:dyDescent="0.2">
      <c r="A22" s="2" t="s">
        <v>207</v>
      </c>
      <c r="B22" s="2" t="s">
        <v>208</v>
      </c>
      <c r="C22" s="2" t="s">
        <v>197</v>
      </c>
      <c r="D22" s="2" t="s">
        <v>209</v>
      </c>
      <c r="G22" s="40">
        <v>1</v>
      </c>
    </row>
    <row r="23" spans="1:9" x14ac:dyDescent="0.2">
      <c r="A23" s="2" t="s">
        <v>201</v>
      </c>
      <c r="B23" s="2" t="s">
        <v>202</v>
      </c>
      <c r="C23" s="2" t="s">
        <v>197</v>
      </c>
      <c r="D23" s="2" t="s">
        <v>203</v>
      </c>
      <c r="G23" s="40">
        <v>1</v>
      </c>
      <c r="H23" s="40">
        <v>1</v>
      </c>
    </row>
    <row r="24" spans="1:9" x14ac:dyDescent="0.2">
      <c r="A24" s="2" t="s">
        <v>128</v>
      </c>
      <c r="B24" s="2" t="s">
        <v>129</v>
      </c>
      <c r="C24" s="2" t="s">
        <v>124</v>
      </c>
      <c r="D24" s="2" t="s">
        <v>130</v>
      </c>
      <c r="E24" s="40">
        <v>1</v>
      </c>
      <c r="F24" s="1">
        <v>1</v>
      </c>
    </row>
    <row r="25" spans="1:9" x14ac:dyDescent="0.2">
      <c r="A25" s="2" t="s">
        <v>125</v>
      </c>
      <c r="B25" s="2" t="s">
        <v>126</v>
      </c>
      <c r="C25" s="2" t="s">
        <v>124</v>
      </c>
      <c r="D25" s="2" t="s">
        <v>127</v>
      </c>
      <c r="E25" s="40">
        <v>1</v>
      </c>
    </row>
    <row r="26" spans="1:9" x14ac:dyDescent="0.2">
      <c r="A26" s="2" t="s">
        <v>181</v>
      </c>
      <c r="B26" s="2" t="s">
        <v>182</v>
      </c>
      <c r="C26" s="2" t="s">
        <v>171</v>
      </c>
      <c r="D26" s="2" t="s">
        <v>183</v>
      </c>
      <c r="E26" s="40">
        <v>1</v>
      </c>
      <c r="F26" s="1">
        <v>1</v>
      </c>
    </row>
    <row r="27" spans="1:9" x14ac:dyDescent="0.2">
      <c r="A27" s="2" t="s">
        <v>175</v>
      </c>
      <c r="B27" s="2" t="s">
        <v>176</v>
      </c>
      <c r="C27" s="2" t="s">
        <v>171</v>
      </c>
      <c r="D27" s="2" t="s">
        <v>177</v>
      </c>
      <c r="E27" s="40">
        <v>1</v>
      </c>
      <c r="F27" s="1">
        <v>1</v>
      </c>
    </row>
    <row r="28" spans="1:9" x14ac:dyDescent="0.2">
      <c r="A28" s="2" t="s">
        <v>178</v>
      </c>
      <c r="B28" s="2" t="s">
        <v>179</v>
      </c>
      <c r="C28" s="2" t="s">
        <v>171</v>
      </c>
      <c r="D28" s="2" t="s">
        <v>180</v>
      </c>
      <c r="E28" s="40">
        <v>1</v>
      </c>
      <c r="F28" s="1">
        <v>1</v>
      </c>
    </row>
    <row r="29" spans="1:9" x14ac:dyDescent="0.2">
      <c r="A29" s="2" t="s">
        <v>132</v>
      </c>
      <c r="B29" s="2" t="s">
        <v>133</v>
      </c>
      <c r="C29" s="2" t="s">
        <v>131</v>
      </c>
      <c r="D29" s="2" t="s">
        <v>134</v>
      </c>
      <c r="E29" s="40">
        <v>1</v>
      </c>
    </row>
    <row r="30" spans="1:9" x14ac:dyDescent="0.2">
      <c r="A30" s="2" t="s">
        <v>135</v>
      </c>
      <c r="B30" s="2" t="s">
        <v>133</v>
      </c>
      <c r="C30" s="2" t="s">
        <v>131</v>
      </c>
      <c r="D30" s="2" t="s">
        <v>136</v>
      </c>
      <c r="E30" s="40">
        <v>1</v>
      </c>
      <c r="F30" s="1">
        <v>1</v>
      </c>
    </row>
    <row r="31" spans="1:9" x14ac:dyDescent="0.2">
      <c r="A31" s="2" t="s">
        <v>137</v>
      </c>
      <c r="B31" s="2" t="s">
        <v>138</v>
      </c>
      <c r="C31" s="2" t="s">
        <v>131</v>
      </c>
      <c r="D31" s="2" t="s">
        <v>139</v>
      </c>
      <c r="E31" s="40">
        <v>1</v>
      </c>
      <c r="F31" s="1">
        <v>1</v>
      </c>
    </row>
    <row r="32" spans="1:9" x14ac:dyDescent="0.2">
      <c r="A32" s="2" t="s">
        <v>104</v>
      </c>
      <c r="B32" s="2" t="s">
        <v>154</v>
      </c>
      <c r="C32" s="2" t="s">
        <v>153</v>
      </c>
      <c r="D32" s="2" t="s">
        <v>155</v>
      </c>
      <c r="G32" s="60">
        <v>0</v>
      </c>
      <c r="H32" s="60">
        <v>0</v>
      </c>
      <c r="I32" s="61" t="s">
        <v>212</v>
      </c>
    </row>
    <row r="33" spans="1:9" x14ac:dyDescent="0.2">
      <c r="A33" s="2" t="s">
        <v>38</v>
      </c>
      <c r="B33" s="2" t="s">
        <v>156</v>
      </c>
      <c r="C33" s="2" t="s">
        <v>153</v>
      </c>
      <c r="D33" s="2" t="s">
        <v>157</v>
      </c>
      <c r="G33" s="60">
        <v>0</v>
      </c>
      <c r="H33" s="60">
        <v>0</v>
      </c>
      <c r="I33" s="61" t="s">
        <v>212</v>
      </c>
    </row>
    <row r="34" spans="1:9" x14ac:dyDescent="0.2">
      <c r="A34" s="2" t="s">
        <v>158</v>
      </c>
      <c r="B34" s="2" t="s">
        <v>159</v>
      </c>
      <c r="C34" s="2" t="s">
        <v>153</v>
      </c>
      <c r="D34" s="2" t="s">
        <v>160</v>
      </c>
      <c r="G34" s="60">
        <v>0</v>
      </c>
      <c r="H34" s="60">
        <v>0</v>
      </c>
      <c r="I34" s="61" t="s">
        <v>212</v>
      </c>
    </row>
    <row r="35" spans="1:9" x14ac:dyDescent="0.2">
      <c r="A35" s="2" t="s">
        <v>115</v>
      </c>
      <c r="B35" s="2" t="s">
        <v>116</v>
      </c>
      <c r="C35" s="2" t="s">
        <v>114</v>
      </c>
      <c r="D35" s="2" t="s">
        <v>117</v>
      </c>
      <c r="G35" s="40">
        <v>1</v>
      </c>
      <c r="H35" s="40">
        <v>1</v>
      </c>
    </row>
    <row r="36" spans="1:9" x14ac:dyDescent="0.2">
      <c r="A36" s="2" t="s">
        <v>121</v>
      </c>
      <c r="B36" s="2" t="s">
        <v>122</v>
      </c>
      <c r="C36" s="2" t="s">
        <v>114</v>
      </c>
      <c r="D36" s="2" t="s">
        <v>123</v>
      </c>
      <c r="G36" s="40">
        <v>1</v>
      </c>
      <c r="H36" s="40">
        <v>1</v>
      </c>
    </row>
    <row r="37" spans="1:9" x14ac:dyDescent="0.2">
      <c r="A37" s="2" t="s">
        <v>118</v>
      </c>
      <c r="B37" s="2" t="s">
        <v>119</v>
      </c>
      <c r="C37" s="2" t="s">
        <v>114</v>
      </c>
      <c r="D37" s="2" t="s">
        <v>120</v>
      </c>
      <c r="G37" s="40">
        <v>1</v>
      </c>
      <c r="H37" s="40">
        <v>1</v>
      </c>
    </row>
    <row r="38" spans="1:9" x14ac:dyDescent="0.2">
      <c r="A38" s="2" t="s">
        <v>11</v>
      </c>
      <c r="B38" s="2" t="s">
        <v>12</v>
      </c>
      <c r="C38" s="55" t="s">
        <v>4</v>
      </c>
      <c r="D38" s="2" t="s">
        <v>13</v>
      </c>
      <c r="G38" s="40">
        <v>1</v>
      </c>
      <c r="H38" s="40">
        <v>1</v>
      </c>
    </row>
    <row r="39" spans="1:9" x14ac:dyDescent="0.2">
      <c r="A39" s="2" t="s">
        <v>5</v>
      </c>
      <c r="B39" s="2" t="s">
        <v>6</v>
      </c>
      <c r="C39" s="55" t="s">
        <v>4</v>
      </c>
      <c r="D39" s="2" t="s">
        <v>7</v>
      </c>
      <c r="G39" s="40">
        <v>1</v>
      </c>
      <c r="H39" s="40">
        <v>1</v>
      </c>
    </row>
    <row r="40" spans="1:9" x14ac:dyDescent="0.2">
      <c r="A40" s="56" t="s">
        <v>8</v>
      </c>
      <c r="B40" s="2" t="s">
        <v>9</v>
      </c>
      <c r="C40" s="55" t="s">
        <v>4</v>
      </c>
      <c r="D40" s="2" t="s">
        <v>10</v>
      </c>
      <c r="G40" s="40">
        <v>1</v>
      </c>
      <c r="H40" s="40">
        <v>1</v>
      </c>
    </row>
    <row r="41" spans="1:9" x14ac:dyDescent="0.2">
      <c r="A41" s="2" t="s">
        <v>188</v>
      </c>
      <c r="B41" s="2" t="s">
        <v>189</v>
      </c>
      <c r="C41" s="2" t="s">
        <v>184</v>
      </c>
      <c r="D41" s="2" t="s">
        <v>190</v>
      </c>
      <c r="E41" s="40">
        <v>1</v>
      </c>
      <c r="F41" s="1">
        <v>1</v>
      </c>
    </row>
    <row r="42" spans="1:9" x14ac:dyDescent="0.2">
      <c r="A42" s="2" t="s">
        <v>191</v>
      </c>
      <c r="B42" s="2" t="s">
        <v>192</v>
      </c>
      <c r="C42" s="2" t="s">
        <v>184</v>
      </c>
      <c r="D42" s="2" t="s">
        <v>193</v>
      </c>
      <c r="E42" s="40">
        <v>1</v>
      </c>
      <c r="F42" s="1">
        <v>1</v>
      </c>
    </row>
    <row r="43" spans="1:9" x14ac:dyDescent="0.2">
      <c r="A43" s="2" t="s">
        <v>194</v>
      </c>
      <c r="B43" s="2" t="s">
        <v>195</v>
      </c>
      <c r="C43" s="2" t="s">
        <v>184</v>
      </c>
      <c r="D43" s="2" t="s">
        <v>196</v>
      </c>
      <c r="E43" s="40">
        <v>1</v>
      </c>
      <c r="F43" s="1">
        <v>1</v>
      </c>
    </row>
    <row r="44" spans="1:9" x14ac:dyDescent="0.2">
      <c r="A44" s="2" t="s">
        <v>54</v>
      </c>
      <c r="B44" s="2" t="s">
        <v>55</v>
      </c>
      <c r="C44" s="2" t="s">
        <v>50</v>
      </c>
      <c r="D44" s="2" t="s">
        <v>56</v>
      </c>
      <c r="E44" s="40">
        <v>1</v>
      </c>
      <c r="F44" s="1">
        <v>1</v>
      </c>
    </row>
    <row r="45" spans="1:9" x14ac:dyDescent="0.2">
      <c r="A45" s="2" t="s">
        <v>51</v>
      </c>
      <c r="B45" s="2" t="s">
        <v>52</v>
      </c>
      <c r="C45" s="2" t="s">
        <v>50</v>
      </c>
      <c r="D45" s="2" t="s">
        <v>53</v>
      </c>
      <c r="E45" s="40">
        <v>1</v>
      </c>
      <c r="F45" s="1">
        <v>1</v>
      </c>
    </row>
    <row r="46" spans="1:9" x14ac:dyDescent="0.2">
      <c r="A46" s="2" t="s">
        <v>57</v>
      </c>
      <c r="B46" s="2" t="s">
        <v>58</v>
      </c>
      <c r="C46" s="2" t="s">
        <v>50</v>
      </c>
      <c r="D46" s="2" t="s">
        <v>59</v>
      </c>
      <c r="E46" s="40">
        <v>1</v>
      </c>
      <c r="F46" s="1">
        <v>1</v>
      </c>
    </row>
    <row r="47" spans="1:9" x14ac:dyDescent="0.2">
      <c r="A47" s="2" t="s">
        <v>89</v>
      </c>
      <c r="B47" s="2" t="s">
        <v>90</v>
      </c>
      <c r="C47" s="2" t="s">
        <v>73</v>
      </c>
      <c r="D47" s="2" t="s">
        <v>91</v>
      </c>
      <c r="G47" s="40">
        <v>1</v>
      </c>
      <c r="H47" s="40">
        <v>1</v>
      </c>
    </row>
    <row r="48" spans="1:9" x14ac:dyDescent="0.2">
      <c r="A48" s="2" t="s">
        <v>77</v>
      </c>
      <c r="B48" s="2" t="s">
        <v>78</v>
      </c>
      <c r="C48" s="2" t="s">
        <v>73</v>
      </c>
      <c r="D48" s="2" t="s">
        <v>79</v>
      </c>
      <c r="G48" s="40">
        <v>1</v>
      </c>
      <c r="H48" s="40">
        <v>1</v>
      </c>
    </row>
    <row r="49" spans="1:9" x14ac:dyDescent="0.2">
      <c r="A49" s="2" t="s">
        <v>86</v>
      </c>
      <c r="B49" s="2" t="s">
        <v>87</v>
      </c>
      <c r="C49" s="2" t="s">
        <v>73</v>
      </c>
      <c r="D49" s="2" t="s">
        <v>88</v>
      </c>
      <c r="G49" s="40">
        <v>1</v>
      </c>
      <c r="H49" s="40">
        <v>1</v>
      </c>
    </row>
    <row r="50" spans="1:9" x14ac:dyDescent="0.2">
      <c r="A50" s="2" t="s">
        <v>92</v>
      </c>
      <c r="B50" s="2" t="s">
        <v>93</v>
      </c>
      <c r="C50" s="2" t="s">
        <v>73</v>
      </c>
      <c r="D50" s="2" t="s">
        <v>94</v>
      </c>
      <c r="G50" s="40">
        <v>1</v>
      </c>
      <c r="H50" s="40">
        <v>1</v>
      </c>
    </row>
    <row r="51" spans="1:9" x14ac:dyDescent="0.2">
      <c r="A51" s="2" t="s">
        <v>80</v>
      </c>
      <c r="B51" s="2" t="s">
        <v>81</v>
      </c>
      <c r="C51" s="2" t="s">
        <v>73</v>
      </c>
      <c r="D51" s="2" t="s">
        <v>82</v>
      </c>
      <c r="G51" s="40">
        <v>1</v>
      </c>
      <c r="H51" s="40">
        <v>1</v>
      </c>
    </row>
    <row r="52" spans="1:9" x14ac:dyDescent="0.2">
      <c r="A52" s="2" t="s">
        <v>83</v>
      </c>
      <c r="B52" s="2" t="s">
        <v>84</v>
      </c>
      <c r="C52" s="2" t="s">
        <v>73</v>
      </c>
      <c r="D52" s="2" t="s">
        <v>85</v>
      </c>
      <c r="G52" s="40">
        <v>1</v>
      </c>
      <c r="H52" s="40">
        <v>1</v>
      </c>
    </row>
    <row r="53" spans="1:9" x14ac:dyDescent="0.2">
      <c r="A53" s="2" t="s">
        <v>111</v>
      </c>
      <c r="B53" s="2" t="s">
        <v>112</v>
      </c>
      <c r="C53" s="2" t="s">
        <v>110</v>
      </c>
      <c r="D53" s="2" t="s">
        <v>113</v>
      </c>
      <c r="E53" s="40">
        <v>1</v>
      </c>
      <c r="F53" s="1">
        <v>1</v>
      </c>
    </row>
    <row r="54" spans="1:9" x14ac:dyDescent="0.2">
      <c r="A54" s="2" t="s">
        <v>18</v>
      </c>
      <c r="B54" s="2" t="s">
        <v>19</v>
      </c>
      <c r="C54" s="2" t="s">
        <v>14</v>
      </c>
      <c r="D54" s="2" t="s">
        <v>20</v>
      </c>
      <c r="E54" s="40">
        <v>1</v>
      </c>
      <c r="F54" s="1">
        <v>1</v>
      </c>
    </row>
    <row r="55" spans="1:9" x14ac:dyDescent="0.2">
      <c r="A55" s="2" t="s">
        <v>21</v>
      </c>
      <c r="B55" s="2" t="s">
        <v>22</v>
      </c>
      <c r="C55" s="2" t="s">
        <v>14</v>
      </c>
      <c r="D55" s="2" t="s">
        <v>23</v>
      </c>
      <c r="E55" s="40">
        <v>1</v>
      </c>
    </row>
    <row r="56" spans="1:9" x14ac:dyDescent="0.2">
      <c r="A56" s="2" t="s">
        <v>15</v>
      </c>
      <c r="B56" s="2" t="s">
        <v>16</v>
      </c>
      <c r="C56" s="2" t="s">
        <v>14</v>
      </c>
      <c r="D56" s="2" t="s">
        <v>17</v>
      </c>
      <c r="E56" s="40">
        <v>1</v>
      </c>
      <c r="F56" s="1">
        <v>1</v>
      </c>
    </row>
    <row r="57" spans="1:9" x14ac:dyDescent="0.2">
      <c r="A57" s="2" t="s">
        <v>214</v>
      </c>
      <c r="B57" s="2" t="s">
        <v>215</v>
      </c>
      <c r="C57" s="2" t="s">
        <v>60</v>
      </c>
      <c r="D57" s="2" t="s">
        <v>216</v>
      </c>
      <c r="E57" s="60">
        <v>1</v>
      </c>
      <c r="F57" s="1">
        <v>1</v>
      </c>
      <c r="I57" s="61" t="s">
        <v>213</v>
      </c>
    </row>
    <row r="58" spans="1:9" x14ac:dyDescent="0.2">
      <c r="A58" s="2" t="s">
        <v>67</v>
      </c>
      <c r="B58" s="2" t="s">
        <v>68</v>
      </c>
      <c r="C58" s="2" t="s">
        <v>60</v>
      </c>
      <c r="D58" s="2" t="s">
        <v>69</v>
      </c>
      <c r="E58" s="40">
        <v>1</v>
      </c>
      <c r="F58" s="1">
        <v>1</v>
      </c>
    </row>
    <row r="59" spans="1:9" x14ac:dyDescent="0.2">
      <c r="A59" s="2" t="s">
        <v>64</v>
      </c>
      <c r="B59" s="2" t="s">
        <v>65</v>
      </c>
      <c r="C59" s="2" t="s">
        <v>60</v>
      </c>
      <c r="D59" s="2" t="s">
        <v>66</v>
      </c>
      <c r="E59" s="40">
        <v>1</v>
      </c>
      <c r="F59" s="1">
        <v>1</v>
      </c>
    </row>
    <row r="60" spans="1:9" x14ac:dyDescent="0.2">
      <c r="A60" s="2" t="s">
        <v>70</v>
      </c>
      <c r="B60" s="2" t="s">
        <v>71</v>
      </c>
      <c r="C60" s="2" t="s">
        <v>60</v>
      </c>
      <c r="D60" s="2" t="s">
        <v>72</v>
      </c>
      <c r="E60" s="40">
        <v>1</v>
      </c>
    </row>
    <row r="61" spans="1:9" x14ac:dyDescent="0.2">
      <c r="A61" s="2" t="s">
        <v>147</v>
      </c>
      <c r="B61" s="2" t="s">
        <v>148</v>
      </c>
      <c r="C61" s="2" t="s">
        <v>140</v>
      </c>
      <c r="D61" s="2" t="s">
        <v>149</v>
      </c>
      <c r="E61" s="40">
        <v>1</v>
      </c>
    </row>
    <row r="62" spans="1:9" x14ac:dyDescent="0.2">
      <c r="A62" s="2" t="s">
        <v>144</v>
      </c>
      <c r="B62" s="2" t="s">
        <v>145</v>
      </c>
      <c r="C62" s="2" t="s">
        <v>140</v>
      </c>
      <c r="D62" s="2" t="s">
        <v>146</v>
      </c>
      <c r="E62" s="40">
        <v>1</v>
      </c>
    </row>
    <row r="63" spans="1:9" x14ac:dyDescent="0.2">
      <c r="A63" s="2" t="s">
        <v>150</v>
      </c>
      <c r="B63" s="2" t="s">
        <v>151</v>
      </c>
      <c r="C63" s="2" t="s">
        <v>140</v>
      </c>
      <c r="D63" s="2" t="s">
        <v>152</v>
      </c>
      <c r="E63" s="40">
        <v>1</v>
      </c>
      <c r="F63" s="1">
        <v>1</v>
      </c>
    </row>
    <row r="64" spans="1:9" x14ac:dyDescent="0.2">
      <c r="A64" s="42" t="s">
        <v>141</v>
      </c>
      <c r="B64" s="42" t="s">
        <v>142</v>
      </c>
      <c r="C64" s="42" t="s">
        <v>140</v>
      </c>
      <c r="D64" s="42" t="s">
        <v>143</v>
      </c>
      <c r="E64" s="60">
        <v>1</v>
      </c>
      <c r="F64" s="1">
        <v>1</v>
      </c>
      <c r="I64" s="61" t="s">
        <v>213</v>
      </c>
    </row>
    <row r="65" spans="1:8" x14ac:dyDescent="0.2">
      <c r="A65" s="2" t="s">
        <v>44</v>
      </c>
      <c r="B65" s="2" t="s">
        <v>45</v>
      </c>
      <c r="C65" s="55" t="s">
        <v>34</v>
      </c>
      <c r="D65" s="2" t="s">
        <v>46</v>
      </c>
      <c r="E65" s="40">
        <v>1</v>
      </c>
      <c r="F65" s="1">
        <v>1</v>
      </c>
    </row>
    <row r="66" spans="1:8" x14ac:dyDescent="0.2">
      <c r="A66" s="2" t="s">
        <v>41</v>
      </c>
      <c r="B66" s="2" t="s">
        <v>42</v>
      </c>
      <c r="C66" s="55" t="s">
        <v>34</v>
      </c>
      <c r="D66" s="2" t="s">
        <v>43</v>
      </c>
      <c r="E66" s="40">
        <v>1</v>
      </c>
      <c r="F66" s="1">
        <v>1</v>
      </c>
    </row>
    <row r="67" spans="1:8" x14ac:dyDescent="0.2">
      <c r="A67" s="2" t="s">
        <v>47</v>
      </c>
      <c r="B67" s="2" t="s">
        <v>48</v>
      </c>
      <c r="C67" s="55" t="s">
        <v>34</v>
      </c>
      <c r="D67" s="2" t="s">
        <v>49</v>
      </c>
      <c r="E67" s="40">
        <v>1</v>
      </c>
      <c r="F67" s="1">
        <v>1</v>
      </c>
    </row>
    <row r="68" spans="1:8" x14ac:dyDescent="0.2">
      <c r="A68" s="2" t="s">
        <v>38</v>
      </c>
      <c r="B68" s="2" t="s">
        <v>39</v>
      </c>
      <c r="C68" s="55" t="s">
        <v>34</v>
      </c>
      <c r="D68" s="2" t="s">
        <v>40</v>
      </c>
      <c r="E68" s="40">
        <v>1</v>
      </c>
      <c r="F68" s="1">
        <v>1</v>
      </c>
    </row>
    <row r="69" spans="1:8" x14ac:dyDescent="0.2">
      <c r="A69" s="2" t="s">
        <v>35</v>
      </c>
      <c r="B69" s="2" t="s">
        <v>36</v>
      </c>
      <c r="C69" s="55" t="s">
        <v>34</v>
      </c>
      <c r="D69" s="2" t="s">
        <v>37</v>
      </c>
      <c r="E69" s="57">
        <v>1</v>
      </c>
      <c r="F69" s="3">
        <v>1</v>
      </c>
      <c r="G69" s="57"/>
      <c r="H69" s="57"/>
    </row>
    <row r="70" spans="1:8" x14ac:dyDescent="0.2">
      <c r="E70" s="40">
        <f>SUM(E10:E69)</f>
        <v>34</v>
      </c>
      <c r="F70" s="40">
        <f>SUM(F10:F69)</f>
        <v>27</v>
      </c>
      <c r="G70" s="40">
        <f>SUM(G10:G69)</f>
        <v>23</v>
      </c>
      <c r="H70" s="40">
        <f>SUM(H10:H69)</f>
        <v>21</v>
      </c>
    </row>
    <row r="71" spans="1:8" ht="15" x14ac:dyDescent="0.25">
      <c r="F71" s="53" t="s">
        <v>217</v>
      </c>
      <c r="G71" s="53">
        <f>SUM(E70,G70)</f>
        <v>57</v>
      </c>
      <c r="H71" s="53">
        <f>SUM(F70,H70)</f>
        <v>48</v>
      </c>
    </row>
    <row r="73" spans="1:8" ht="15" x14ac:dyDescent="0.25">
      <c r="A73" s="62" t="s">
        <v>1136</v>
      </c>
    </row>
    <row r="74" spans="1:8" x14ac:dyDescent="0.2">
      <c r="A74" s="54" t="s">
        <v>198</v>
      </c>
      <c r="B74" s="54" t="s">
        <v>199</v>
      </c>
      <c r="C74" s="54" t="s">
        <v>197</v>
      </c>
      <c r="D74" s="54" t="s">
        <v>200</v>
      </c>
    </row>
    <row r="75" spans="1:8" x14ac:dyDescent="0.2">
      <c r="A75" s="54" t="s">
        <v>172</v>
      </c>
      <c r="B75" s="54" t="s">
        <v>173</v>
      </c>
      <c r="C75" s="54" t="s">
        <v>171</v>
      </c>
      <c r="D75" s="54" t="s">
        <v>174</v>
      </c>
    </row>
    <row r="76" spans="1:8" x14ac:dyDescent="0.2">
      <c r="A76" s="54" t="s">
        <v>185</v>
      </c>
      <c r="B76" s="54" t="s">
        <v>186</v>
      </c>
      <c r="C76" s="54" t="s">
        <v>184</v>
      </c>
      <c r="D76" s="54" t="s">
        <v>187</v>
      </c>
    </row>
    <row r="77" spans="1:8" x14ac:dyDescent="0.2">
      <c r="A77" s="54" t="s">
        <v>74</v>
      </c>
      <c r="B77" s="54" t="s">
        <v>75</v>
      </c>
      <c r="C77" s="54" t="s">
        <v>73</v>
      </c>
      <c r="D77" s="54" t="s">
        <v>76</v>
      </c>
    </row>
    <row r="78" spans="1:8" x14ac:dyDescent="0.2">
      <c r="A78" s="54" t="s">
        <v>61</v>
      </c>
      <c r="B78" s="54" t="s">
        <v>62</v>
      </c>
      <c r="C78" s="54" t="s">
        <v>60</v>
      </c>
      <c r="D78" s="54" t="s">
        <v>63</v>
      </c>
    </row>
  </sheetData>
  <sheetProtection algorithmName="SHA-512" hashValue="ZoNZBWL11AqEkxP7nBAlO7f4zoBQriJ+2wkY+XCb2vy+gu6anpWO+9p2r64m3+8+eFqyF2h8uyjoor/2UnmaeA==" saltValue="HZ3EdkuBPaLNIbO1cqNqPg==" spinCount="100000" sheet="1" objects="1" scenarios="1" selectLockedCells="1" selectUnlockedCells="1"/>
  <mergeCells count="7">
    <mergeCell ref="B8:B9"/>
    <mergeCell ref="A8:A9"/>
    <mergeCell ref="I8:I9"/>
    <mergeCell ref="C8:C9"/>
    <mergeCell ref="E8:F8"/>
    <mergeCell ref="G8:H8"/>
    <mergeCell ref="D8:D9"/>
  </mergeCells>
  <pageMargins left="0.7" right="0.7" top="0.75" bottom="0.75" header="0.3" footer="0.3"/>
  <pageSetup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zoomScaleNormal="100" workbookViewId="0">
      <pane ySplit="2" topLeftCell="A285" activePane="bottomLeft" state="frozen"/>
      <selection pane="bottomLeft" activeCell="D308" sqref="D308"/>
    </sheetView>
  </sheetViews>
  <sheetFormatPr defaultColWidth="9.140625" defaultRowHeight="14.25" x14ac:dyDescent="0.2"/>
  <cols>
    <col min="1" max="1" width="12.140625" style="2" bestFit="1" customWidth="1"/>
    <col min="2" max="2" width="19.85546875" style="2" bestFit="1" customWidth="1"/>
    <col min="3" max="3" width="74.140625" style="2" bestFit="1" customWidth="1"/>
    <col min="4" max="4" width="62" style="2" bestFit="1" customWidth="1"/>
    <col min="5" max="5" width="49.5703125" style="28" customWidth="1"/>
    <col min="6" max="6" width="12.28515625" style="40" bestFit="1" customWidth="1"/>
    <col min="7" max="7" width="10.140625" style="40" bestFit="1" customWidth="1"/>
    <col min="8" max="8" width="12.28515625" style="40" bestFit="1" customWidth="1"/>
    <col min="9" max="9" width="10.140625" style="40" bestFit="1" customWidth="1"/>
    <col min="10" max="10" width="12.28515625" style="40" bestFit="1" customWidth="1"/>
    <col min="11" max="11" width="10.140625" style="40" bestFit="1" customWidth="1"/>
    <col min="12" max="12" width="12.28515625" style="40" bestFit="1" customWidth="1"/>
    <col min="13" max="13" width="10.140625" style="2" bestFit="1" customWidth="1"/>
    <col min="14" max="14" width="29.85546875" style="2" bestFit="1" customWidth="1"/>
    <col min="15" max="16384" width="9.140625" style="2"/>
  </cols>
  <sheetData>
    <row r="1" spans="1:14" ht="15" x14ac:dyDescent="0.25">
      <c r="A1" s="120" t="s">
        <v>2</v>
      </c>
      <c r="B1" s="120" t="s">
        <v>3</v>
      </c>
      <c r="C1" s="113" t="s">
        <v>1021</v>
      </c>
      <c r="D1" s="118" t="s">
        <v>1022</v>
      </c>
      <c r="E1" s="120" t="s">
        <v>210</v>
      </c>
      <c r="F1" s="119" t="s">
        <v>1133</v>
      </c>
      <c r="G1" s="119"/>
      <c r="H1" s="119" t="s">
        <v>1132</v>
      </c>
      <c r="I1" s="119"/>
      <c r="J1" s="119" t="s">
        <v>1131</v>
      </c>
      <c r="K1" s="119"/>
      <c r="L1" s="119" t="s">
        <v>1130</v>
      </c>
      <c r="M1" s="119"/>
      <c r="N1" s="119" t="s">
        <v>1</v>
      </c>
    </row>
    <row r="2" spans="1:14" ht="15" x14ac:dyDescent="0.25">
      <c r="A2" s="120"/>
      <c r="B2" s="120"/>
      <c r="C2" s="113"/>
      <c r="D2" s="118"/>
      <c r="E2" s="120"/>
      <c r="F2" s="53" t="s">
        <v>830</v>
      </c>
      <c r="G2" s="53" t="s">
        <v>211</v>
      </c>
      <c r="H2" s="53" t="s">
        <v>830</v>
      </c>
      <c r="I2" s="53" t="s">
        <v>211</v>
      </c>
      <c r="J2" s="53" t="s">
        <v>830</v>
      </c>
      <c r="K2" s="53" t="s">
        <v>211</v>
      </c>
      <c r="L2" s="53" t="s">
        <v>830</v>
      </c>
      <c r="M2" s="53" t="s">
        <v>211</v>
      </c>
      <c r="N2" s="119"/>
    </row>
    <row r="3" spans="1:14" x14ac:dyDescent="0.2">
      <c r="A3" s="2" t="s">
        <v>1107</v>
      </c>
      <c r="B3" s="2" t="s">
        <v>1108</v>
      </c>
      <c r="C3" s="2" t="s">
        <v>1109</v>
      </c>
      <c r="D3" s="2" t="s">
        <v>1312</v>
      </c>
      <c r="H3" s="40">
        <v>1</v>
      </c>
      <c r="I3" s="40">
        <v>1</v>
      </c>
    </row>
    <row r="4" spans="1:14" s="92" customFormat="1" x14ac:dyDescent="0.2">
      <c r="A4" s="91" t="s">
        <v>230</v>
      </c>
      <c r="B4" s="91" t="s">
        <v>229</v>
      </c>
      <c r="C4" s="92" t="s">
        <v>95</v>
      </c>
      <c r="D4" s="92" t="s">
        <v>952</v>
      </c>
      <c r="E4" s="93" t="s">
        <v>231</v>
      </c>
      <c r="F4" s="94">
        <v>1</v>
      </c>
      <c r="G4" s="94">
        <v>1</v>
      </c>
      <c r="H4" s="94">
        <v>1</v>
      </c>
      <c r="I4" s="94">
        <v>1</v>
      </c>
      <c r="J4" s="94">
        <v>1</v>
      </c>
      <c r="K4" s="94">
        <v>1</v>
      </c>
      <c r="L4" s="94"/>
    </row>
    <row r="5" spans="1:14" s="92" customFormat="1" x14ac:dyDescent="0.2">
      <c r="A5" s="92" t="s">
        <v>107</v>
      </c>
      <c r="B5" s="92" t="s">
        <v>108</v>
      </c>
      <c r="C5" s="92" t="s">
        <v>95</v>
      </c>
      <c r="E5" s="93" t="s">
        <v>109</v>
      </c>
      <c r="F5" s="94"/>
      <c r="G5" s="94"/>
      <c r="H5" s="94"/>
      <c r="I5" s="94"/>
      <c r="J5" s="94"/>
      <c r="K5" s="94"/>
      <c r="L5" s="94">
        <v>1</v>
      </c>
      <c r="M5" s="94"/>
    </row>
    <row r="6" spans="1:14" s="92" customFormat="1" x14ac:dyDescent="0.2">
      <c r="A6" s="91" t="s">
        <v>18</v>
      </c>
      <c r="B6" s="91" t="s">
        <v>133</v>
      </c>
      <c r="C6" s="92" t="s">
        <v>95</v>
      </c>
      <c r="D6" s="92" t="s">
        <v>898</v>
      </c>
      <c r="E6" s="93" t="s">
        <v>1152</v>
      </c>
      <c r="F6" s="94"/>
      <c r="G6" s="94"/>
      <c r="H6" s="94">
        <v>1</v>
      </c>
      <c r="I6" s="94">
        <v>1</v>
      </c>
      <c r="J6" s="94"/>
      <c r="K6" s="94"/>
      <c r="L6" s="94"/>
    </row>
    <row r="7" spans="1:14" s="92" customFormat="1" x14ac:dyDescent="0.2">
      <c r="A7" s="91" t="s">
        <v>96</v>
      </c>
      <c r="B7" s="91" t="s">
        <v>97</v>
      </c>
      <c r="C7" s="92" t="s">
        <v>95</v>
      </c>
      <c r="D7" s="92" t="s">
        <v>924</v>
      </c>
      <c r="E7" s="93" t="s">
        <v>98</v>
      </c>
      <c r="F7" s="94"/>
      <c r="G7" s="94"/>
      <c r="H7" s="94">
        <v>1</v>
      </c>
      <c r="I7" s="94">
        <v>1</v>
      </c>
      <c r="J7" s="94"/>
      <c r="K7" s="94"/>
      <c r="L7" s="94">
        <v>1</v>
      </c>
      <c r="M7" s="94">
        <v>1</v>
      </c>
    </row>
    <row r="8" spans="1:14" s="92" customFormat="1" x14ac:dyDescent="0.2">
      <c r="A8" s="95" t="s">
        <v>104</v>
      </c>
      <c r="B8" s="95" t="s">
        <v>105</v>
      </c>
      <c r="C8" s="92" t="s">
        <v>95</v>
      </c>
      <c r="D8" s="92" t="s">
        <v>1064</v>
      </c>
      <c r="E8" s="93" t="s">
        <v>106</v>
      </c>
      <c r="F8" s="94"/>
      <c r="G8" s="94"/>
      <c r="H8" s="94">
        <v>1</v>
      </c>
      <c r="I8" s="94">
        <v>1</v>
      </c>
      <c r="J8" s="94"/>
      <c r="K8" s="94"/>
      <c r="L8" s="94">
        <v>1</v>
      </c>
      <c r="M8" s="94">
        <v>1</v>
      </c>
    </row>
    <row r="9" spans="1:14" s="92" customFormat="1" x14ac:dyDescent="0.2">
      <c r="A9" s="92" t="s">
        <v>15</v>
      </c>
      <c r="B9" s="92" t="s">
        <v>99</v>
      </c>
      <c r="C9" s="92" t="s">
        <v>95</v>
      </c>
      <c r="E9" s="93" t="s">
        <v>100</v>
      </c>
      <c r="F9" s="94"/>
      <c r="G9" s="94"/>
      <c r="H9" s="94"/>
      <c r="I9" s="94"/>
      <c r="J9" s="94"/>
      <c r="K9" s="94"/>
      <c r="L9" s="94">
        <v>1</v>
      </c>
      <c r="M9" s="94">
        <v>1</v>
      </c>
    </row>
    <row r="10" spans="1:14" s="92" customFormat="1" x14ac:dyDescent="0.2">
      <c r="A10" s="92" t="s">
        <v>975</v>
      </c>
      <c r="B10" s="92" t="s">
        <v>976</v>
      </c>
      <c r="C10" s="92" t="s">
        <v>95</v>
      </c>
      <c r="D10" s="92" t="s">
        <v>977</v>
      </c>
      <c r="E10" s="93" t="s">
        <v>1151</v>
      </c>
      <c r="F10" s="94"/>
      <c r="G10" s="94"/>
      <c r="H10" s="94">
        <v>1</v>
      </c>
      <c r="I10" s="94">
        <v>1</v>
      </c>
      <c r="J10" s="94"/>
      <c r="K10" s="94"/>
      <c r="L10" s="94"/>
    </row>
    <row r="11" spans="1:14" s="92" customFormat="1" x14ac:dyDescent="0.2">
      <c r="A11" s="91" t="s">
        <v>101</v>
      </c>
      <c r="B11" s="91" t="s">
        <v>102</v>
      </c>
      <c r="C11" s="92" t="s">
        <v>95</v>
      </c>
      <c r="D11" s="92" t="s">
        <v>936</v>
      </c>
      <c r="E11" s="93" t="s">
        <v>103</v>
      </c>
      <c r="F11" s="94">
        <v>1</v>
      </c>
      <c r="G11" s="94">
        <v>1</v>
      </c>
      <c r="H11" s="94">
        <v>1</v>
      </c>
      <c r="I11" s="94">
        <v>1</v>
      </c>
      <c r="J11" s="94">
        <v>1</v>
      </c>
      <c r="K11" s="94"/>
      <c r="L11" s="94">
        <v>1</v>
      </c>
      <c r="M11" s="94">
        <v>1</v>
      </c>
    </row>
    <row r="12" spans="1:14" x14ac:dyDescent="0.2">
      <c r="A12" s="28" t="s">
        <v>706</v>
      </c>
      <c r="B12" s="28" t="s">
        <v>705</v>
      </c>
      <c r="C12" s="28" t="s">
        <v>982</v>
      </c>
      <c r="D12" s="28"/>
      <c r="E12" s="28" t="s">
        <v>707</v>
      </c>
      <c r="J12" s="40">
        <v>1</v>
      </c>
    </row>
    <row r="13" spans="1:14" x14ac:dyDescent="0.2">
      <c r="A13" s="28" t="s">
        <v>448</v>
      </c>
      <c r="B13" s="28" t="s">
        <v>447</v>
      </c>
      <c r="C13" s="28" t="s">
        <v>982</v>
      </c>
      <c r="D13" s="28"/>
      <c r="E13" s="28" t="s">
        <v>449</v>
      </c>
      <c r="F13" s="40">
        <v>1</v>
      </c>
    </row>
    <row r="14" spans="1:14" x14ac:dyDescent="0.2">
      <c r="A14" s="2" t="s">
        <v>888</v>
      </c>
      <c r="B14" s="2" t="s">
        <v>1087</v>
      </c>
      <c r="C14" s="2" t="s">
        <v>982</v>
      </c>
      <c r="D14" s="2" t="s">
        <v>1088</v>
      </c>
      <c r="E14" s="28" t="s">
        <v>1154</v>
      </c>
      <c r="H14" s="40">
        <v>1</v>
      </c>
      <c r="I14" s="40">
        <v>1</v>
      </c>
    </row>
    <row r="15" spans="1:14" x14ac:dyDescent="0.2">
      <c r="A15" s="28" t="s">
        <v>745</v>
      </c>
      <c r="B15" s="28" t="s">
        <v>744</v>
      </c>
      <c r="C15" s="28" t="s">
        <v>982</v>
      </c>
      <c r="D15" s="28"/>
      <c r="E15" s="28" t="s">
        <v>746</v>
      </c>
      <c r="J15" s="40">
        <v>1</v>
      </c>
    </row>
    <row r="16" spans="1:14" x14ac:dyDescent="0.2">
      <c r="A16" s="28" t="s">
        <v>308</v>
      </c>
      <c r="B16" s="28" t="s">
        <v>307</v>
      </c>
      <c r="C16" s="28" t="s">
        <v>982</v>
      </c>
      <c r="D16" s="28"/>
      <c r="E16" s="28" t="s">
        <v>309</v>
      </c>
      <c r="F16" s="40">
        <v>1</v>
      </c>
      <c r="G16" s="40">
        <v>1</v>
      </c>
    </row>
    <row r="17" spans="1:13" x14ac:dyDescent="0.2">
      <c r="A17" s="28" t="s">
        <v>313</v>
      </c>
      <c r="B17" s="28" t="s">
        <v>312</v>
      </c>
      <c r="C17" s="28" t="s">
        <v>982</v>
      </c>
      <c r="D17" s="28"/>
      <c r="E17" s="28" t="s">
        <v>314</v>
      </c>
      <c r="F17" s="40">
        <v>1</v>
      </c>
      <c r="G17" s="40">
        <v>1</v>
      </c>
      <c r="J17" s="40">
        <v>1</v>
      </c>
      <c r="K17" s="40">
        <v>1</v>
      </c>
    </row>
    <row r="18" spans="1:13" x14ac:dyDescent="0.2">
      <c r="A18" s="46" t="s">
        <v>321</v>
      </c>
      <c r="B18" s="46" t="s">
        <v>320</v>
      </c>
      <c r="C18" s="2" t="s">
        <v>982</v>
      </c>
      <c r="D18" s="2" t="s">
        <v>1077</v>
      </c>
      <c r="E18" s="28" t="s">
        <v>322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</row>
    <row r="19" spans="1:13" x14ac:dyDescent="0.2">
      <c r="A19" s="28" t="s">
        <v>150</v>
      </c>
      <c r="B19" s="28" t="s">
        <v>488</v>
      </c>
      <c r="C19" s="28" t="s">
        <v>982</v>
      </c>
      <c r="D19" s="28" t="s">
        <v>1228</v>
      </c>
      <c r="E19" s="28" t="s">
        <v>489</v>
      </c>
      <c r="F19" s="40">
        <v>1</v>
      </c>
    </row>
    <row r="20" spans="1:13" x14ac:dyDescent="0.2">
      <c r="A20" s="28" t="s">
        <v>665</v>
      </c>
      <c r="B20" s="28" t="s">
        <v>407</v>
      </c>
      <c r="C20" s="28" t="s">
        <v>982</v>
      </c>
      <c r="D20" s="28"/>
      <c r="E20" s="28" t="s">
        <v>666</v>
      </c>
      <c r="J20" s="40">
        <v>1</v>
      </c>
      <c r="K20" s="40">
        <v>1</v>
      </c>
    </row>
    <row r="21" spans="1:13" x14ac:dyDescent="0.2">
      <c r="A21" s="2" t="s">
        <v>753</v>
      </c>
      <c r="B21" s="2" t="s">
        <v>805</v>
      </c>
      <c r="C21" s="2" t="s">
        <v>982</v>
      </c>
      <c r="D21" s="2" t="s">
        <v>983</v>
      </c>
      <c r="E21" s="28" t="s">
        <v>1153</v>
      </c>
      <c r="H21" s="40">
        <v>1</v>
      </c>
      <c r="I21" s="40">
        <v>1</v>
      </c>
    </row>
    <row r="22" spans="1:13" x14ac:dyDescent="0.2">
      <c r="A22" s="28" t="s">
        <v>688</v>
      </c>
      <c r="B22" s="28" t="s">
        <v>687</v>
      </c>
      <c r="C22" s="28" t="s">
        <v>982</v>
      </c>
      <c r="D22" s="28"/>
      <c r="E22" s="28" t="s">
        <v>689</v>
      </c>
      <c r="J22" s="40">
        <v>1</v>
      </c>
      <c r="K22" s="40">
        <v>1</v>
      </c>
    </row>
    <row r="23" spans="1:13" s="92" customFormat="1" x14ac:dyDescent="0.2">
      <c r="A23" s="93" t="s">
        <v>1141</v>
      </c>
      <c r="B23" s="93" t="s">
        <v>1140</v>
      </c>
      <c r="C23" s="93" t="s">
        <v>161</v>
      </c>
      <c r="D23" s="93"/>
      <c r="E23" s="93" t="s">
        <v>440</v>
      </c>
      <c r="F23" s="94">
        <v>1</v>
      </c>
      <c r="G23" s="94">
        <v>1</v>
      </c>
      <c r="H23" s="94"/>
      <c r="I23" s="94"/>
      <c r="J23" s="94"/>
      <c r="K23" s="94"/>
      <c r="L23" s="94"/>
    </row>
    <row r="24" spans="1:13" s="92" customFormat="1" x14ac:dyDescent="0.2">
      <c r="A24" s="93" t="s">
        <v>452</v>
      </c>
      <c r="B24" s="93" t="s">
        <v>451</v>
      </c>
      <c r="C24" s="93" t="s">
        <v>161</v>
      </c>
      <c r="D24" s="93"/>
      <c r="E24" s="93" t="s">
        <v>453</v>
      </c>
      <c r="F24" s="94">
        <v>1</v>
      </c>
      <c r="G24" s="94"/>
      <c r="H24" s="94"/>
      <c r="I24" s="94"/>
      <c r="J24" s="94"/>
      <c r="K24" s="94"/>
      <c r="L24" s="94"/>
    </row>
    <row r="25" spans="1:13" s="92" customFormat="1" x14ac:dyDescent="0.2">
      <c r="A25" s="93" t="s">
        <v>458</v>
      </c>
      <c r="B25" s="93" t="s">
        <v>457</v>
      </c>
      <c r="C25" s="93" t="s">
        <v>161</v>
      </c>
      <c r="D25" s="93"/>
      <c r="E25" s="93" t="s">
        <v>459</v>
      </c>
      <c r="F25" s="94">
        <v>1</v>
      </c>
      <c r="G25" s="94"/>
      <c r="H25" s="94"/>
      <c r="I25" s="94"/>
      <c r="J25" s="94"/>
      <c r="K25" s="94"/>
      <c r="L25" s="94"/>
    </row>
    <row r="26" spans="1:13" s="92" customFormat="1" x14ac:dyDescent="0.2">
      <c r="A26" s="91" t="s">
        <v>837</v>
      </c>
      <c r="B26" s="91" t="s">
        <v>838</v>
      </c>
      <c r="C26" s="92" t="s">
        <v>161</v>
      </c>
      <c r="D26" s="92" t="s">
        <v>893</v>
      </c>
      <c r="E26" s="93" t="s">
        <v>1155</v>
      </c>
      <c r="F26" s="94"/>
      <c r="G26" s="94"/>
      <c r="H26" s="94">
        <v>1</v>
      </c>
      <c r="I26" s="94">
        <v>1</v>
      </c>
      <c r="J26" s="94"/>
      <c r="K26" s="94"/>
      <c r="L26" s="94"/>
    </row>
    <row r="27" spans="1:13" s="92" customFormat="1" x14ac:dyDescent="0.2">
      <c r="A27" s="91" t="s">
        <v>316</v>
      </c>
      <c r="B27" s="91" t="s">
        <v>1012</v>
      </c>
      <c r="C27" s="96" t="s">
        <v>161</v>
      </c>
      <c r="D27" s="97"/>
      <c r="E27" s="93" t="s">
        <v>317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94">
        <v>1</v>
      </c>
      <c r="L27" s="94"/>
    </row>
    <row r="28" spans="1:13" s="92" customFormat="1" x14ac:dyDescent="0.2">
      <c r="A28" s="93" t="s">
        <v>341</v>
      </c>
      <c r="B28" s="93" t="s">
        <v>340</v>
      </c>
      <c r="C28" s="93" t="s">
        <v>161</v>
      </c>
      <c r="D28" s="93"/>
      <c r="E28" s="93" t="s">
        <v>342</v>
      </c>
      <c r="F28" s="94">
        <v>1</v>
      </c>
      <c r="G28" s="94">
        <v>1</v>
      </c>
      <c r="H28" s="94"/>
      <c r="I28" s="94"/>
      <c r="J28" s="94"/>
      <c r="K28" s="94"/>
      <c r="L28" s="94"/>
    </row>
    <row r="29" spans="1:13" s="92" customFormat="1" x14ac:dyDescent="0.2">
      <c r="A29" s="92" t="s">
        <v>162</v>
      </c>
      <c r="B29" s="92" t="s">
        <v>163</v>
      </c>
      <c r="C29" s="92" t="s">
        <v>161</v>
      </c>
      <c r="E29" s="93" t="s">
        <v>164</v>
      </c>
      <c r="F29" s="94"/>
      <c r="G29" s="94"/>
      <c r="H29" s="94"/>
      <c r="I29" s="94"/>
      <c r="J29" s="94"/>
      <c r="K29" s="94"/>
      <c r="L29" s="94">
        <v>1</v>
      </c>
      <c r="M29" s="94">
        <v>1</v>
      </c>
    </row>
    <row r="30" spans="1:13" s="92" customFormat="1" x14ac:dyDescent="0.2">
      <c r="A30" s="93" t="s">
        <v>619</v>
      </c>
      <c r="B30" s="93" t="s">
        <v>163</v>
      </c>
      <c r="C30" s="93" t="s">
        <v>161</v>
      </c>
      <c r="D30" s="93"/>
      <c r="E30" s="93" t="s">
        <v>620</v>
      </c>
      <c r="F30" s="94"/>
      <c r="G30" s="94"/>
      <c r="H30" s="94"/>
      <c r="I30" s="94"/>
      <c r="J30" s="94">
        <v>1</v>
      </c>
      <c r="K30" s="94">
        <v>1</v>
      </c>
      <c r="L30" s="94"/>
    </row>
    <row r="31" spans="1:13" s="92" customFormat="1" x14ac:dyDescent="0.2">
      <c r="A31" s="92" t="s">
        <v>413</v>
      </c>
      <c r="B31" s="92" t="s">
        <v>1051</v>
      </c>
      <c r="C31" s="92" t="s">
        <v>161</v>
      </c>
      <c r="D31" s="92" t="s">
        <v>1273</v>
      </c>
      <c r="E31" s="93" t="s">
        <v>482</v>
      </c>
      <c r="F31" s="94">
        <v>1</v>
      </c>
      <c r="G31" s="94"/>
      <c r="H31" s="94">
        <v>1</v>
      </c>
      <c r="I31" s="94">
        <v>1</v>
      </c>
      <c r="J31" s="94"/>
      <c r="K31" s="94"/>
      <c r="L31" s="94"/>
    </row>
    <row r="32" spans="1:13" s="92" customFormat="1" x14ac:dyDescent="0.2">
      <c r="A32" s="92" t="s">
        <v>168</v>
      </c>
      <c r="B32" s="92" t="s">
        <v>169</v>
      </c>
      <c r="C32" s="92" t="s">
        <v>161</v>
      </c>
      <c r="E32" s="93" t="s">
        <v>170</v>
      </c>
      <c r="F32" s="94">
        <v>1</v>
      </c>
      <c r="G32" s="94">
        <v>1</v>
      </c>
      <c r="H32" s="94"/>
      <c r="I32" s="94"/>
      <c r="J32" s="94"/>
      <c r="K32" s="94"/>
      <c r="L32" s="94">
        <v>1</v>
      </c>
      <c r="M32" s="94"/>
    </row>
    <row r="33" spans="1:13" s="92" customFormat="1" x14ac:dyDescent="0.2">
      <c r="A33" s="93" t="s">
        <v>376</v>
      </c>
      <c r="B33" s="93" t="s">
        <v>375</v>
      </c>
      <c r="C33" s="92" t="s">
        <v>161</v>
      </c>
      <c r="D33" s="93"/>
      <c r="E33" s="93" t="s">
        <v>377</v>
      </c>
      <c r="F33" s="94">
        <v>1</v>
      </c>
      <c r="G33" s="94">
        <v>1</v>
      </c>
      <c r="H33" s="94"/>
      <c r="I33" s="94"/>
      <c r="J33" s="94"/>
      <c r="K33" s="94"/>
      <c r="L33" s="94"/>
    </row>
    <row r="34" spans="1:13" s="92" customFormat="1" x14ac:dyDescent="0.2">
      <c r="A34" s="95" t="s">
        <v>165</v>
      </c>
      <c r="B34" s="95" t="s">
        <v>166</v>
      </c>
      <c r="C34" s="92" t="s">
        <v>161</v>
      </c>
      <c r="D34" s="92" t="s">
        <v>1037</v>
      </c>
      <c r="E34" s="93" t="s">
        <v>167</v>
      </c>
      <c r="F34" s="94">
        <v>1</v>
      </c>
      <c r="G34" s="94">
        <v>1</v>
      </c>
      <c r="H34" s="94">
        <v>1</v>
      </c>
      <c r="I34" s="94">
        <v>1</v>
      </c>
      <c r="J34" s="94">
        <v>1</v>
      </c>
      <c r="K34" s="94">
        <v>1</v>
      </c>
      <c r="L34" s="94">
        <v>1</v>
      </c>
      <c r="M34" s="94">
        <v>1</v>
      </c>
    </row>
    <row r="35" spans="1:13" s="92" customFormat="1" x14ac:dyDescent="0.2">
      <c r="A35" s="93" t="s">
        <v>400</v>
      </c>
      <c r="B35" s="93" t="s">
        <v>399</v>
      </c>
      <c r="C35" s="93" t="s">
        <v>161</v>
      </c>
      <c r="D35" s="93"/>
      <c r="E35" s="93" t="s">
        <v>401</v>
      </c>
      <c r="F35" s="94">
        <v>1</v>
      </c>
      <c r="G35" s="94">
        <v>1</v>
      </c>
      <c r="H35" s="94"/>
      <c r="I35" s="94"/>
      <c r="J35" s="94"/>
      <c r="K35" s="94"/>
      <c r="L35" s="94"/>
    </row>
    <row r="36" spans="1:13" s="92" customFormat="1" x14ac:dyDescent="0.2">
      <c r="A36" s="93" t="s">
        <v>413</v>
      </c>
      <c r="B36" s="93" t="s">
        <v>412</v>
      </c>
      <c r="C36" s="93" t="s">
        <v>161</v>
      </c>
      <c r="D36" s="93"/>
      <c r="E36" s="93" t="s">
        <v>414</v>
      </c>
      <c r="F36" s="94">
        <v>1</v>
      </c>
      <c r="G36" s="94">
        <v>1</v>
      </c>
      <c r="H36" s="94"/>
      <c r="I36" s="94"/>
      <c r="J36" s="94"/>
      <c r="K36" s="94"/>
      <c r="L36" s="94"/>
    </row>
    <row r="37" spans="1:13" s="92" customFormat="1" x14ac:dyDescent="0.2">
      <c r="A37" s="93" t="s">
        <v>172</v>
      </c>
      <c r="B37" s="93" t="s">
        <v>805</v>
      </c>
      <c r="C37" s="93" t="s">
        <v>161</v>
      </c>
      <c r="D37" s="93"/>
      <c r="E37" s="93" t="s">
        <v>445</v>
      </c>
      <c r="F37" s="94">
        <v>1</v>
      </c>
      <c r="G37" s="94">
        <v>1</v>
      </c>
      <c r="H37" s="94"/>
      <c r="I37" s="94"/>
      <c r="J37" s="94">
        <v>1</v>
      </c>
      <c r="K37" s="94"/>
      <c r="L37" s="94"/>
    </row>
    <row r="38" spans="1:13" s="92" customFormat="1" x14ac:dyDescent="0.2">
      <c r="A38" s="93" t="s">
        <v>513</v>
      </c>
      <c r="B38" s="93" t="s">
        <v>512</v>
      </c>
      <c r="C38" s="93" t="s">
        <v>161</v>
      </c>
      <c r="D38" s="93"/>
      <c r="E38" s="93" t="s">
        <v>514</v>
      </c>
      <c r="F38" s="94">
        <v>1</v>
      </c>
      <c r="G38" s="94"/>
      <c r="H38" s="94"/>
      <c r="I38" s="94"/>
      <c r="J38" s="94">
        <v>1</v>
      </c>
      <c r="K38" s="94"/>
      <c r="L38" s="94"/>
    </row>
    <row r="39" spans="1:13" x14ac:dyDescent="0.2">
      <c r="A39" s="28" t="s">
        <v>543</v>
      </c>
      <c r="B39" s="28" t="s">
        <v>542</v>
      </c>
      <c r="C39" s="28" t="s">
        <v>24</v>
      </c>
      <c r="D39" s="28"/>
      <c r="E39" s="28" t="s">
        <v>544</v>
      </c>
      <c r="J39" s="40">
        <v>1</v>
      </c>
      <c r="K39" s="40">
        <v>1</v>
      </c>
    </row>
    <row r="40" spans="1:13" x14ac:dyDescent="0.2">
      <c r="A40" s="46" t="s">
        <v>25</v>
      </c>
      <c r="B40" s="46" t="s">
        <v>26</v>
      </c>
      <c r="C40" s="2" t="s">
        <v>24</v>
      </c>
      <c r="D40" s="2" t="s">
        <v>1104</v>
      </c>
      <c r="E40" s="28" t="s">
        <v>27</v>
      </c>
      <c r="F40" s="40">
        <v>1</v>
      </c>
      <c r="G40" s="40">
        <v>1</v>
      </c>
      <c r="H40" s="40">
        <v>1</v>
      </c>
      <c r="I40" s="40">
        <v>1</v>
      </c>
      <c r="L40" s="40">
        <v>1</v>
      </c>
      <c r="M40" s="40">
        <v>1</v>
      </c>
    </row>
    <row r="41" spans="1:13" x14ac:dyDescent="0.2">
      <c r="A41" s="28" t="s">
        <v>325</v>
      </c>
      <c r="B41" s="28" t="s">
        <v>547</v>
      </c>
      <c r="C41" s="28" t="s">
        <v>24</v>
      </c>
      <c r="D41" s="28"/>
      <c r="E41" s="28" t="s">
        <v>548</v>
      </c>
      <c r="J41" s="40">
        <v>1</v>
      </c>
      <c r="K41" s="40">
        <v>1</v>
      </c>
    </row>
    <row r="42" spans="1:13" x14ac:dyDescent="0.2">
      <c r="A42" s="28" t="s">
        <v>247</v>
      </c>
      <c r="B42" s="28" t="s">
        <v>246</v>
      </c>
      <c r="C42" s="28" t="s">
        <v>24</v>
      </c>
      <c r="D42" s="28"/>
      <c r="E42" s="28" t="s">
        <v>248</v>
      </c>
      <c r="F42" s="40">
        <v>1</v>
      </c>
      <c r="G42" s="40">
        <v>1</v>
      </c>
    </row>
    <row r="43" spans="1:13" x14ac:dyDescent="0.2">
      <c r="A43" s="28" t="s">
        <v>1143</v>
      </c>
      <c r="B43" s="28" t="s">
        <v>1142</v>
      </c>
      <c r="C43" s="28" t="s">
        <v>24</v>
      </c>
      <c r="D43" s="28"/>
      <c r="E43" s="28" t="s">
        <v>696</v>
      </c>
      <c r="J43" s="40">
        <v>1</v>
      </c>
      <c r="K43" s="40">
        <v>1</v>
      </c>
    </row>
    <row r="44" spans="1:13" x14ac:dyDescent="0.2">
      <c r="A44" s="2" t="s">
        <v>1096</v>
      </c>
      <c r="B44" s="2" t="s">
        <v>1097</v>
      </c>
      <c r="C44" s="2" t="s">
        <v>24</v>
      </c>
      <c r="D44" s="2" t="s">
        <v>903</v>
      </c>
      <c r="E44" s="28" t="s">
        <v>1163</v>
      </c>
      <c r="H44" s="40">
        <v>1</v>
      </c>
      <c r="I44" s="40">
        <v>1</v>
      </c>
    </row>
    <row r="45" spans="1:13" x14ac:dyDescent="0.2">
      <c r="A45" s="2" t="s">
        <v>928</v>
      </c>
      <c r="B45" s="2" t="s">
        <v>929</v>
      </c>
      <c r="C45" s="2" t="s">
        <v>24</v>
      </c>
      <c r="D45" s="2" t="s">
        <v>903</v>
      </c>
      <c r="E45" s="28" t="s">
        <v>1156</v>
      </c>
      <c r="H45" s="40">
        <v>1</v>
      </c>
    </row>
    <row r="46" spans="1:13" x14ac:dyDescent="0.2">
      <c r="A46" s="2" t="s">
        <v>31</v>
      </c>
      <c r="B46" s="2" t="s">
        <v>32</v>
      </c>
      <c r="C46" s="2" t="s">
        <v>24</v>
      </c>
      <c r="E46" s="28" t="s">
        <v>33</v>
      </c>
      <c r="L46" s="40">
        <v>1</v>
      </c>
      <c r="M46" s="40">
        <v>1</v>
      </c>
    </row>
    <row r="47" spans="1:13" x14ac:dyDescent="0.2">
      <c r="A47" s="28" t="s">
        <v>80</v>
      </c>
      <c r="B47" s="28" t="s">
        <v>299</v>
      </c>
      <c r="C47" s="28" t="s">
        <v>24</v>
      </c>
      <c r="D47" s="28"/>
      <c r="E47" s="28" t="s">
        <v>740</v>
      </c>
      <c r="J47" s="40">
        <v>1</v>
      </c>
      <c r="K47" s="40">
        <v>1</v>
      </c>
    </row>
    <row r="48" spans="1:13" x14ac:dyDescent="0.2">
      <c r="A48" s="2" t="s">
        <v>1114</v>
      </c>
      <c r="B48" s="2" t="s">
        <v>1115</v>
      </c>
      <c r="C48" s="2" t="s">
        <v>24</v>
      </c>
      <c r="D48" s="2" t="s">
        <v>903</v>
      </c>
      <c r="E48" s="28" t="s">
        <v>1164</v>
      </c>
      <c r="H48" s="40">
        <v>1</v>
      </c>
      <c r="I48" s="40">
        <v>1</v>
      </c>
    </row>
    <row r="49" spans="1:13" x14ac:dyDescent="0.2">
      <c r="A49" s="2" t="s">
        <v>1045</v>
      </c>
      <c r="B49" s="2" t="s">
        <v>1046</v>
      </c>
      <c r="C49" s="2" t="s">
        <v>24</v>
      </c>
      <c r="D49" s="2" t="s">
        <v>903</v>
      </c>
      <c r="E49" s="28" t="s">
        <v>1157</v>
      </c>
      <c r="H49" s="40">
        <v>1</v>
      </c>
      <c r="I49" s="40">
        <v>1</v>
      </c>
    </row>
    <row r="50" spans="1:13" x14ac:dyDescent="0.2">
      <c r="A50" s="28" t="s">
        <v>768</v>
      </c>
      <c r="B50" s="28" t="s">
        <v>767</v>
      </c>
      <c r="C50" s="28" t="s">
        <v>24</v>
      </c>
      <c r="D50" s="28"/>
      <c r="E50" s="28" t="s">
        <v>769</v>
      </c>
      <c r="J50" s="40">
        <v>1</v>
      </c>
    </row>
    <row r="51" spans="1:13" x14ac:dyDescent="0.2">
      <c r="A51" s="28" t="s">
        <v>785</v>
      </c>
      <c r="B51" s="28" t="s">
        <v>784</v>
      </c>
      <c r="C51" s="28" t="s">
        <v>24</v>
      </c>
      <c r="D51" s="28"/>
      <c r="E51" s="28" t="s">
        <v>786</v>
      </c>
      <c r="J51" s="40">
        <v>1</v>
      </c>
    </row>
    <row r="52" spans="1:13" x14ac:dyDescent="0.2">
      <c r="A52" s="2" t="s">
        <v>1052</v>
      </c>
      <c r="B52" s="2" t="s">
        <v>1053</v>
      </c>
      <c r="C52" s="2" t="s">
        <v>24</v>
      </c>
      <c r="D52" s="2" t="s">
        <v>903</v>
      </c>
      <c r="E52" s="28" t="s">
        <v>1159</v>
      </c>
      <c r="H52" s="40">
        <v>1</v>
      </c>
      <c r="I52" s="40">
        <v>1</v>
      </c>
    </row>
    <row r="53" spans="1:13" x14ac:dyDescent="0.2">
      <c r="A53" s="2" t="s">
        <v>644</v>
      </c>
      <c r="B53" s="2" t="s">
        <v>643</v>
      </c>
      <c r="C53" s="2" t="s">
        <v>24</v>
      </c>
      <c r="D53" s="2" t="s">
        <v>920</v>
      </c>
      <c r="E53" s="28" t="s">
        <v>791</v>
      </c>
      <c r="H53" s="40">
        <v>1</v>
      </c>
      <c r="I53" s="40">
        <v>1</v>
      </c>
      <c r="J53" s="40">
        <v>1</v>
      </c>
      <c r="K53" s="40">
        <v>1</v>
      </c>
    </row>
    <row r="54" spans="1:13" x14ac:dyDescent="0.2">
      <c r="A54" s="46" t="s">
        <v>882</v>
      </c>
      <c r="B54" s="46" t="s">
        <v>48</v>
      </c>
      <c r="C54" s="2" t="s">
        <v>24</v>
      </c>
      <c r="D54" s="2" t="s">
        <v>900</v>
      </c>
      <c r="E54" s="28" t="s">
        <v>1148</v>
      </c>
      <c r="H54" s="40">
        <v>1</v>
      </c>
      <c r="I54" s="40">
        <v>1</v>
      </c>
    </row>
    <row r="55" spans="1:13" x14ac:dyDescent="0.2">
      <c r="A55" s="39" t="s">
        <v>834</v>
      </c>
      <c r="B55" s="39" t="s">
        <v>835</v>
      </c>
      <c r="C55" s="42" t="s">
        <v>24</v>
      </c>
      <c r="D55" s="43" t="s">
        <v>900</v>
      </c>
      <c r="E55" s="28" t="s">
        <v>1158</v>
      </c>
      <c r="H55" s="40">
        <v>1</v>
      </c>
    </row>
    <row r="56" spans="1:13" x14ac:dyDescent="0.2">
      <c r="A56" s="39" t="s">
        <v>836</v>
      </c>
      <c r="B56" s="39" t="s">
        <v>416</v>
      </c>
      <c r="C56" s="42" t="s">
        <v>24</v>
      </c>
      <c r="D56" s="43" t="s">
        <v>895</v>
      </c>
      <c r="E56" s="28" t="s">
        <v>1149</v>
      </c>
      <c r="H56" s="40">
        <v>1</v>
      </c>
      <c r="I56" s="40">
        <v>1</v>
      </c>
    </row>
    <row r="57" spans="1:13" x14ac:dyDescent="0.2">
      <c r="A57" s="2" t="s">
        <v>1089</v>
      </c>
      <c r="B57" s="2" t="s">
        <v>1090</v>
      </c>
      <c r="C57" s="2" t="s">
        <v>24</v>
      </c>
      <c r="D57" s="2" t="s">
        <v>903</v>
      </c>
      <c r="E57" s="28" t="s">
        <v>1162</v>
      </c>
      <c r="H57" s="40">
        <v>1</v>
      </c>
      <c r="I57" s="2"/>
    </row>
    <row r="58" spans="1:13" x14ac:dyDescent="0.2">
      <c r="A58" s="39" t="s">
        <v>28</v>
      </c>
      <c r="B58" s="39" t="s">
        <v>29</v>
      </c>
      <c r="C58" s="2" t="s">
        <v>24</v>
      </c>
      <c r="D58" s="2" t="s">
        <v>996</v>
      </c>
      <c r="E58" s="28" t="s">
        <v>677</v>
      </c>
      <c r="H58" s="40">
        <v>1</v>
      </c>
      <c r="I58" s="40">
        <v>1</v>
      </c>
      <c r="J58" s="40">
        <v>1</v>
      </c>
      <c r="K58" s="40">
        <v>1</v>
      </c>
      <c r="L58" s="40">
        <v>1</v>
      </c>
      <c r="M58" s="40">
        <v>1</v>
      </c>
    </row>
    <row r="59" spans="1:13" x14ac:dyDescent="0.2">
      <c r="A59" s="39" t="s">
        <v>802</v>
      </c>
      <c r="B59" s="39" t="s">
        <v>801</v>
      </c>
      <c r="C59" s="2" t="s">
        <v>24</v>
      </c>
      <c r="D59" s="2" t="s">
        <v>920</v>
      </c>
      <c r="E59" s="28" t="s">
        <v>803</v>
      </c>
      <c r="H59" s="40">
        <v>1</v>
      </c>
      <c r="I59" s="40">
        <v>1</v>
      </c>
      <c r="J59" s="40">
        <v>1</v>
      </c>
    </row>
    <row r="60" spans="1:13" x14ac:dyDescent="0.2">
      <c r="A60" s="28" t="s">
        <v>680</v>
      </c>
      <c r="B60" s="28" t="s">
        <v>679</v>
      </c>
      <c r="C60" s="28" t="s">
        <v>24</v>
      </c>
      <c r="D60" s="28"/>
      <c r="E60" s="28" t="s">
        <v>681</v>
      </c>
      <c r="J60" s="40">
        <v>1</v>
      </c>
      <c r="K60" s="40">
        <v>1</v>
      </c>
    </row>
    <row r="61" spans="1:13" x14ac:dyDescent="0.2">
      <c r="A61" s="39" t="s">
        <v>44</v>
      </c>
      <c r="B61" s="39" t="s">
        <v>840</v>
      </c>
      <c r="C61" s="2" t="s">
        <v>24</v>
      </c>
      <c r="D61" s="2" t="s">
        <v>903</v>
      </c>
      <c r="E61" s="28" t="s">
        <v>1161</v>
      </c>
      <c r="H61" s="40">
        <v>1</v>
      </c>
      <c r="I61" s="40">
        <v>1</v>
      </c>
    </row>
    <row r="62" spans="1:13" x14ac:dyDescent="0.2">
      <c r="A62" s="2" t="s">
        <v>104</v>
      </c>
      <c r="B62" s="2" t="s">
        <v>687</v>
      </c>
      <c r="C62" s="2" t="s">
        <v>24</v>
      </c>
      <c r="D62" s="2" t="s">
        <v>903</v>
      </c>
      <c r="E62" s="28" t="s">
        <v>1160</v>
      </c>
      <c r="H62" s="40">
        <v>1</v>
      </c>
      <c r="I62" s="40">
        <v>1</v>
      </c>
    </row>
    <row r="63" spans="1:13" s="92" customFormat="1" x14ac:dyDescent="0.2">
      <c r="A63" s="93" t="s">
        <v>462</v>
      </c>
      <c r="B63" s="93" t="s">
        <v>461</v>
      </c>
      <c r="C63" s="93" t="s">
        <v>1225</v>
      </c>
      <c r="D63" s="93"/>
      <c r="E63" s="93" t="s">
        <v>463</v>
      </c>
      <c r="F63" s="94">
        <v>1</v>
      </c>
      <c r="G63" s="94"/>
      <c r="H63" s="94"/>
      <c r="I63" s="94"/>
      <c r="J63" s="94"/>
      <c r="K63" s="94"/>
      <c r="L63" s="94"/>
    </row>
    <row r="64" spans="1:13" s="92" customFormat="1" x14ac:dyDescent="0.2">
      <c r="A64" s="93" t="s">
        <v>355</v>
      </c>
      <c r="B64" s="93" t="s">
        <v>354</v>
      </c>
      <c r="C64" s="93" t="s">
        <v>1225</v>
      </c>
      <c r="D64" s="93"/>
      <c r="E64" s="93" t="s">
        <v>356</v>
      </c>
      <c r="F64" s="94">
        <v>1</v>
      </c>
      <c r="G64" s="94">
        <v>1</v>
      </c>
      <c r="H64" s="94"/>
      <c r="I64" s="94"/>
      <c r="J64" s="94"/>
      <c r="K64" s="94"/>
      <c r="L64" s="94"/>
    </row>
    <row r="65" spans="1:13" s="92" customFormat="1" x14ac:dyDescent="0.2">
      <c r="A65" s="93" t="s">
        <v>517</v>
      </c>
      <c r="B65" s="93" t="s">
        <v>516</v>
      </c>
      <c r="C65" s="93" t="s">
        <v>1225</v>
      </c>
      <c r="D65" s="93"/>
      <c r="E65" s="93" t="s">
        <v>518</v>
      </c>
      <c r="F65" s="94">
        <v>1</v>
      </c>
      <c r="G65" s="94"/>
      <c r="H65" s="94"/>
      <c r="I65" s="94"/>
      <c r="J65" s="94"/>
      <c r="K65" s="94"/>
      <c r="L65" s="94"/>
    </row>
    <row r="66" spans="1:13" x14ac:dyDescent="0.2">
      <c r="A66" s="28" t="s">
        <v>239</v>
      </c>
      <c r="B66" s="28" t="s">
        <v>238</v>
      </c>
      <c r="C66" s="28" t="s">
        <v>197</v>
      </c>
      <c r="D66" s="28"/>
      <c r="E66" s="28" t="s">
        <v>240</v>
      </c>
      <c r="F66" s="40">
        <v>1</v>
      </c>
      <c r="G66" s="40">
        <v>1</v>
      </c>
      <c r="J66" s="40">
        <v>1</v>
      </c>
    </row>
    <row r="67" spans="1:13" x14ac:dyDescent="0.2">
      <c r="A67" s="39" t="s">
        <v>564</v>
      </c>
      <c r="B67" s="39" t="s">
        <v>563</v>
      </c>
      <c r="C67" s="42" t="s">
        <v>197</v>
      </c>
      <c r="D67" s="43" t="s">
        <v>914</v>
      </c>
      <c r="E67" s="28" t="s">
        <v>565</v>
      </c>
      <c r="H67" s="40">
        <v>1</v>
      </c>
      <c r="I67" s="40">
        <v>1</v>
      </c>
      <c r="J67" s="40">
        <v>1</v>
      </c>
      <c r="K67" s="40">
        <v>1</v>
      </c>
    </row>
    <row r="68" spans="1:13" x14ac:dyDescent="0.2">
      <c r="A68" s="2" t="s">
        <v>204</v>
      </c>
      <c r="B68" s="2" t="s">
        <v>205</v>
      </c>
      <c r="C68" s="2" t="s">
        <v>197</v>
      </c>
      <c r="E68" s="28" t="s">
        <v>206</v>
      </c>
      <c r="J68" s="40">
        <v>1</v>
      </c>
      <c r="L68" s="40">
        <v>1</v>
      </c>
      <c r="M68" s="40">
        <v>1</v>
      </c>
    </row>
    <row r="69" spans="1:13" x14ac:dyDescent="0.2">
      <c r="A69" s="2" t="s">
        <v>207</v>
      </c>
      <c r="B69" s="2" t="s">
        <v>208</v>
      </c>
      <c r="C69" s="2" t="s">
        <v>197</v>
      </c>
      <c r="D69" s="2" t="s">
        <v>1007</v>
      </c>
      <c r="E69" s="28" t="s">
        <v>209</v>
      </c>
      <c r="H69" s="40">
        <v>1</v>
      </c>
      <c r="L69" s="40">
        <v>1</v>
      </c>
    </row>
    <row r="70" spans="1:13" x14ac:dyDescent="0.2">
      <c r="A70" s="28" t="s">
        <v>198</v>
      </c>
      <c r="B70" s="28" t="s">
        <v>199</v>
      </c>
      <c r="C70" s="28" t="s">
        <v>197</v>
      </c>
      <c r="D70" s="28"/>
      <c r="E70" s="28" t="s">
        <v>200</v>
      </c>
      <c r="F70" s="40">
        <v>1</v>
      </c>
    </row>
    <row r="71" spans="1:13" x14ac:dyDescent="0.2">
      <c r="A71" s="2" t="s">
        <v>201</v>
      </c>
      <c r="B71" s="2" t="s">
        <v>202</v>
      </c>
      <c r="C71" s="2" t="s">
        <v>197</v>
      </c>
      <c r="E71" s="28" t="s">
        <v>203</v>
      </c>
      <c r="F71" s="40">
        <v>1</v>
      </c>
      <c r="G71" s="40">
        <v>1</v>
      </c>
      <c r="J71" s="40">
        <v>1</v>
      </c>
      <c r="K71" s="40">
        <v>1</v>
      </c>
      <c r="L71" s="40">
        <v>1</v>
      </c>
      <c r="M71" s="40">
        <v>1</v>
      </c>
    </row>
    <row r="72" spans="1:13" x14ac:dyDescent="0.2">
      <c r="A72" s="2" t="s">
        <v>656</v>
      </c>
      <c r="B72" s="2" t="s">
        <v>1233</v>
      </c>
      <c r="C72" s="2" t="s">
        <v>197</v>
      </c>
      <c r="E72" s="28" t="s">
        <v>1234</v>
      </c>
      <c r="H72" s="40">
        <v>1</v>
      </c>
      <c r="I72" s="40">
        <v>1</v>
      </c>
    </row>
    <row r="73" spans="1:13" s="92" customFormat="1" x14ac:dyDescent="0.2">
      <c r="A73" s="93" t="s">
        <v>455</v>
      </c>
      <c r="B73" s="93" t="s">
        <v>709</v>
      </c>
      <c r="C73" s="93" t="s">
        <v>124</v>
      </c>
      <c r="D73" s="93"/>
      <c r="E73" s="93" t="s">
        <v>486</v>
      </c>
      <c r="F73" s="94"/>
      <c r="G73" s="94"/>
      <c r="H73" s="94"/>
      <c r="I73" s="94"/>
      <c r="J73" s="94">
        <v>1</v>
      </c>
      <c r="K73" s="94"/>
      <c r="L73" s="94"/>
    </row>
    <row r="74" spans="1:13" s="92" customFormat="1" x14ac:dyDescent="0.2">
      <c r="A74" s="92" t="s">
        <v>619</v>
      </c>
      <c r="B74" s="92" t="s">
        <v>1065</v>
      </c>
      <c r="C74" s="92" t="s">
        <v>124</v>
      </c>
      <c r="D74" s="92" t="s">
        <v>1066</v>
      </c>
      <c r="E74" s="93" t="s">
        <v>1165</v>
      </c>
      <c r="F74" s="94"/>
      <c r="G74" s="94"/>
      <c r="H74" s="94">
        <v>1</v>
      </c>
      <c r="I74" s="94">
        <v>1</v>
      </c>
      <c r="J74" s="94"/>
      <c r="K74" s="94"/>
      <c r="L74" s="94"/>
    </row>
    <row r="75" spans="1:13" s="92" customFormat="1" x14ac:dyDescent="0.2">
      <c r="A75" s="93" t="s">
        <v>266</v>
      </c>
      <c r="B75" s="93" t="s">
        <v>265</v>
      </c>
      <c r="C75" s="93" t="s">
        <v>124</v>
      </c>
      <c r="D75" s="93"/>
      <c r="E75" s="93" t="s">
        <v>579</v>
      </c>
      <c r="F75" s="94">
        <v>1</v>
      </c>
      <c r="G75" s="94">
        <v>1</v>
      </c>
      <c r="H75" s="94"/>
      <c r="I75" s="94"/>
      <c r="J75" s="94">
        <v>1</v>
      </c>
      <c r="K75" s="94">
        <v>1</v>
      </c>
      <c r="L75" s="94"/>
    </row>
    <row r="76" spans="1:13" s="92" customFormat="1" x14ac:dyDescent="0.2">
      <c r="A76" s="95" t="s">
        <v>128</v>
      </c>
      <c r="B76" s="95" t="s">
        <v>129</v>
      </c>
      <c r="C76" s="92" t="s">
        <v>124</v>
      </c>
      <c r="D76" s="92" t="s">
        <v>1044</v>
      </c>
      <c r="E76" s="93" t="s">
        <v>130</v>
      </c>
      <c r="F76" s="94">
        <v>1</v>
      </c>
      <c r="G76" s="94">
        <v>1</v>
      </c>
      <c r="H76" s="94">
        <v>1</v>
      </c>
      <c r="I76" s="94"/>
      <c r="J76" s="94">
        <v>1</v>
      </c>
      <c r="K76" s="94">
        <v>1</v>
      </c>
      <c r="L76" s="94">
        <v>1</v>
      </c>
      <c r="M76" s="94">
        <v>1</v>
      </c>
    </row>
    <row r="77" spans="1:13" s="92" customFormat="1" x14ac:dyDescent="0.2">
      <c r="A77" s="93" t="s">
        <v>781</v>
      </c>
      <c r="B77" s="93" t="s">
        <v>71</v>
      </c>
      <c r="C77" s="93" t="s">
        <v>124</v>
      </c>
      <c r="D77" s="93"/>
      <c r="E77" s="93" t="s">
        <v>782</v>
      </c>
      <c r="F77" s="94"/>
      <c r="G77" s="94"/>
      <c r="H77" s="94"/>
      <c r="I77" s="94"/>
      <c r="J77" s="94">
        <v>1</v>
      </c>
      <c r="K77" s="94"/>
      <c r="L77" s="94"/>
    </row>
    <row r="78" spans="1:13" s="92" customFormat="1" x14ac:dyDescent="0.2">
      <c r="A78" s="93" t="s">
        <v>485</v>
      </c>
      <c r="B78" s="93" t="s">
        <v>484</v>
      </c>
      <c r="C78" s="93" t="s">
        <v>124</v>
      </c>
      <c r="D78" s="93"/>
      <c r="E78" s="93" t="s">
        <v>486</v>
      </c>
      <c r="F78" s="94">
        <v>1</v>
      </c>
      <c r="G78" s="94"/>
      <c r="H78" s="94"/>
      <c r="I78" s="94"/>
      <c r="J78" s="94"/>
      <c r="K78" s="94"/>
      <c r="L78" s="94"/>
    </row>
    <row r="79" spans="1:13" s="92" customFormat="1" x14ac:dyDescent="0.2">
      <c r="A79" s="95" t="s">
        <v>380</v>
      </c>
      <c r="B79" s="95" t="s">
        <v>379</v>
      </c>
      <c r="C79" s="92" t="s">
        <v>124</v>
      </c>
      <c r="D79" s="92" t="s">
        <v>1003</v>
      </c>
      <c r="E79" s="93" t="s">
        <v>381</v>
      </c>
      <c r="F79" s="94">
        <v>1</v>
      </c>
      <c r="G79" s="94">
        <v>1</v>
      </c>
      <c r="H79" s="94">
        <v>1</v>
      </c>
      <c r="I79" s="94"/>
      <c r="J79" s="94">
        <v>1</v>
      </c>
      <c r="K79" s="94"/>
      <c r="L79" s="94"/>
    </row>
    <row r="80" spans="1:13" s="92" customFormat="1" x14ac:dyDescent="0.2">
      <c r="A80" s="93" t="s">
        <v>118</v>
      </c>
      <c r="B80" s="93" t="s">
        <v>652</v>
      </c>
      <c r="C80" s="93" t="s">
        <v>124</v>
      </c>
      <c r="D80" s="93"/>
      <c r="E80" s="93" t="s">
        <v>653</v>
      </c>
      <c r="F80" s="94"/>
      <c r="G80" s="94"/>
      <c r="H80" s="94"/>
      <c r="I80" s="94"/>
      <c r="J80" s="94">
        <v>1</v>
      </c>
      <c r="K80" s="94">
        <v>1</v>
      </c>
      <c r="L80" s="94"/>
    </row>
    <row r="81" spans="1:13" s="92" customFormat="1" x14ac:dyDescent="0.2">
      <c r="A81" s="93" t="s">
        <v>509</v>
      </c>
      <c r="B81" s="93" t="s">
        <v>508</v>
      </c>
      <c r="C81" s="93" t="s">
        <v>124</v>
      </c>
      <c r="D81" s="93" t="s">
        <v>1227</v>
      </c>
      <c r="E81" s="93" t="s">
        <v>510</v>
      </c>
      <c r="F81" s="94">
        <v>1</v>
      </c>
      <c r="G81" s="94"/>
      <c r="H81" s="94"/>
      <c r="I81" s="94"/>
      <c r="J81" s="94"/>
      <c r="K81" s="94"/>
      <c r="L81" s="94"/>
    </row>
    <row r="82" spans="1:13" s="92" customFormat="1" x14ac:dyDescent="0.2">
      <c r="A82" s="95" t="s">
        <v>125</v>
      </c>
      <c r="B82" s="95" t="s">
        <v>126</v>
      </c>
      <c r="C82" s="92" t="s">
        <v>124</v>
      </c>
      <c r="D82" s="92" t="s">
        <v>1028</v>
      </c>
      <c r="E82" s="93" t="s">
        <v>127</v>
      </c>
      <c r="F82" s="94"/>
      <c r="G82" s="94"/>
      <c r="H82" s="94">
        <v>1</v>
      </c>
      <c r="I82" s="94">
        <v>1</v>
      </c>
      <c r="J82" s="94"/>
      <c r="K82" s="94"/>
      <c r="L82" s="94">
        <v>1</v>
      </c>
    </row>
    <row r="83" spans="1:13" x14ac:dyDescent="0.2">
      <c r="A83" s="46" t="s">
        <v>181</v>
      </c>
      <c r="B83" s="46" t="s">
        <v>182</v>
      </c>
      <c r="C83" s="2" t="s">
        <v>171</v>
      </c>
      <c r="D83" s="2" t="s">
        <v>1063</v>
      </c>
      <c r="E83" s="28" t="s">
        <v>183</v>
      </c>
      <c r="F83" s="40">
        <v>1</v>
      </c>
      <c r="H83" s="40">
        <v>1</v>
      </c>
      <c r="J83" s="40">
        <v>1</v>
      </c>
      <c r="L83" s="40">
        <v>1</v>
      </c>
      <c r="M83" s="40">
        <v>1</v>
      </c>
    </row>
    <row r="84" spans="1:13" x14ac:dyDescent="0.2">
      <c r="A84" s="28" t="s">
        <v>470</v>
      </c>
      <c r="B84" s="28" t="s">
        <v>469</v>
      </c>
      <c r="C84" s="28" t="s">
        <v>171</v>
      </c>
      <c r="D84" s="28"/>
      <c r="E84" s="28" t="s">
        <v>471</v>
      </c>
      <c r="F84" s="40">
        <v>1</v>
      </c>
    </row>
    <row r="85" spans="1:13" x14ac:dyDescent="0.2">
      <c r="A85" s="2" t="s">
        <v>175</v>
      </c>
      <c r="B85" s="2" t="s">
        <v>176</v>
      </c>
      <c r="C85" s="2" t="s">
        <v>171</v>
      </c>
      <c r="E85" s="28" t="s">
        <v>177</v>
      </c>
      <c r="L85" s="40">
        <v>1</v>
      </c>
      <c r="M85" s="40">
        <v>1</v>
      </c>
    </row>
    <row r="86" spans="1:13" x14ac:dyDescent="0.2">
      <c r="A86" s="2" t="s">
        <v>761</v>
      </c>
      <c r="B86" s="2" t="s">
        <v>764</v>
      </c>
      <c r="C86" s="2" t="s">
        <v>171</v>
      </c>
      <c r="E86" s="28" t="s">
        <v>765</v>
      </c>
      <c r="H86" s="40">
        <v>1</v>
      </c>
      <c r="J86" s="40">
        <v>1</v>
      </c>
    </row>
    <row r="87" spans="1:13" x14ac:dyDescent="0.2">
      <c r="A87" s="2" t="s">
        <v>178</v>
      </c>
      <c r="B87" s="2" t="s">
        <v>179</v>
      </c>
      <c r="C87" s="2" t="s">
        <v>171</v>
      </c>
      <c r="E87" s="28" t="s">
        <v>180</v>
      </c>
      <c r="F87" s="40">
        <v>1</v>
      </c>
      <c r="G87" s="40">
        <v>1</v>
      </c>
      <c r="J87" s="40">
        <v>1</v>
      </c>
      <c r="K87" s="40">
        <v>1</v>
      </c>
      <c r="L87" s="40">
        <v>1</v>
      </c>
      <c r="M87" s="40">
        <v>1</v>
      </c>
    </row>
    <row r="88" spans="1:13" s="92" customFormat="1" x14ac:dyDescent="0.2">
      <c r="A88" s="92" t="s">
        <v>235</v>
      </c>
      <c r="B88" s="92" t="s">
        <v>234</v>
      </c>
      <c r="C88" s="92" t="s">
        <v>853</v>
      </c>
      <c r="D88" s="92" t="s">
        <v>946</v>
      </c>
      <c r="E88" s="93" t="s">
        <v>236</v>
      </c>
      <c r="F88" s="94">
        <v>1</v>
      </c>
      <c r="G88" s="94">
        <v>1</v>
      </c>
      <c r="H88" s="94">
        <v>1</v>
      </c>
      <c r="I88" s="94">
        <v>1</v>
      </c>
      <c r="J88" s="94">
        <v>1</v>
      </c>
      <c r="K88" s="94"/>
      <c r="L88" s="94"/>
    </row>
    <row r="89" spans="1:13" s="92" customFormat="1" x14ac:dyDescent="0.2">
      <c r="A89" s="93" t="s">
        <v>251</v>
      </c>
      <c r="B89" s="93" t="s">
        <v>250</v>
      </c>
      <c r="C89" s="93" t="s">
        <v>853</v>
      </c>
      <c r="D89" s="93"/>
      <c r="E89" s="93" t="s">
        <v>252</v>
      </c>
      <c r="F89" s="94">
        <v>1</v>
      </c>
      <c r="G89" s="94">
        <v>1</v>
      </c>
      <c r="H89" s="94"/>
      <c r="I89" s="94"/>
      <c r="J89" s="94">
        <v>1</v>
      </c>
      <c r="K89" s="94">
        <v>1</v>
      </c>
      <c r="L89" s="94"/>
    </row>
    <row r="90" spans="1:13" s="92" customFormat="1" x14ac:dyDescent="0.2">
      <c r="A90" s="92" t="s">
        <v>258</v>
      </c>
      <c r="B90" s="92" t="s">
        <v>257</v>
      </c>
      <c r="C90" s="92" t="s">
        <v>853</v>
      </c>
      <c r="D90" s="92" t="s">
        <v>1018</v>
      </c>
      <c r="E90" s="93" t="s">
        <v>259</v>
      </c>
      <c r="F90" s="94">
        <v>1</v>
      </c>
      <c r="G90" s="94">
        <v>1</v>
      </c>
      <c r="H90" s="94">
        <v>1</v>
      </c>
      <c r="I90" s="94"/>
      <c r="J90" s="94">
        <v>1</v>
      </c>
      <c r="K90" s="94"/>
      <c r="L90" s="94"/>
    </row>
    <row r="91" spans="1:13" s="92" customFormat="1" x14ac:dyDescent="0.2">
      <c r="A91" s="92" t="s">
        <v>178</v>
      </c>
      <c r="B91" s="92" t="s">
        <v>1033</v>
      </c>
      <c r="C91" s="92" t="s">
        <v>853</v>
      </c>
      <c r="D91" s="92" t="s">
        <v>1034</v>
      </c>
      <c r="E91" s="93" t="s">
        <v>1166</v>
      </c>
      <c r="F91" s="94"/>
      <c r="G91" s="94"/>
      <c r="H91" s="94">
        <v>1</v>
      </c>
      <c r="I91" s="94">
        <v>1</v>
      </c>
      <c r="J91" s="94"/>
      <c r="K91" s="94"/>
      <c r="L91" s="94"/>
    </row>
    <row r="92" spans="1:13" s="92" customFormat="1" x14ac:dyDescent="0.2">
      <c r="A92" s="91" t="s">
        <v>296</v>
      </c>
      <c r="B92" s="91" t="s">
        <v>295</v>
      </c>
      <c r="C92" s="96" t="s">
        <v>853</v>
      </c>
      <c r="D92" s="92" t="s">
        <v>923</v>
      </c>
      <c r="E92" s="93" t="s">
        <v>297</v>
      </c>
      <c r="F92" s="94">
        <v>1</v>
      </c>
      <c r="G92" s="94">
        <v>1</v>
      </c>
      <c r="H92" s="94">
        <v>1</v>
      </c>
      <c r="I92" s="94">
        <v>1</v>
      </c>
      <c r="J92" s="94"/>
      <c r="K92" s="94"/>
      <c r="L92" s="94"/>
    </row>
    <row r="93" spans="1:13" s="92" customFormat="1" x14ac:dyDescent="0.2">
      <c r="A93" s="95" t="s">
        <v>884</v>
      </c>
      <c r="B93" s="95" t="s">
        <v>885</v>
      </c>
      <c r="C93" s="92" t="s">
        <v>853</v>
      </c>
      <c r="D93" s="92" t="s">
        <v>1127</v>
      </c>
      <c r="E93" s="93" t="s">
        <v>1168</v>
      </c>
      <c r="F93" s="94"/>
      <c r="G93" s="94"/>
      <c r="H93" s="94">
        <v>1</v>
      </c>
      <c r="I93" s="94"/>
      <c r="J93" s="94"/>
      <c r="K93" s="94"/>
      <c r="L93" s="94"/>
    </row>
    <row r="94" spans="1:13" s="92" customFormat="1" x14ac:dyDescent="0.2">
      <c r="A94" s="91" t="s">
        <v>337</v>
      </c>
      <c r="B94" s="91" t="s">
        <v>336</v>
      </c>
      <c r="C94" s="96" t="s">
        <v>853</v>
      </c>
      <c r="D94" s="92" t="s">
        <v>930</v>
      </c>
      <c r="E94" s="93" t="s">
        <v>338</v>
      </c>
      <c r="F94" s="94">
        <v>1</v>
      </c>
      <c r="G94" s="94">
        <v>1</v>
      </c>
      <c r="H94" s="94">
        <v>1</v>
      </c>
      <c r="I94" s="94"/>
      <c r="J94" s="94">
        <v>1</v>
      </c>
      <c r="K94" s="94">
        <v>1</v>
      </c>
      <c r="L94" s="94"/>
    </row>
    <row r="95" spans="1:13" s="92" customFormat="1" x14ac:dyDescent="0.2">
      <c r="A95" s="91" t="s">
        <v>141</v>
      </c>
      <c r="B95" s="91" t="s">
        <v>623</v>
      </c>
      <c r="C95" s="96" t="s">
        <v>853</v>
      </c>
      <c r="D95" s="92" t="s">
        <v>925</v>
      </c>
      <c r="E95" s="93" t="s">
        <v>624</v>
      </c>
      <c r="F95" s="94"/>
      <c r="G95" s="94"/>
      <c r="H95" s="94">
        <v>1</v>
      </c>
      <c r="I95" s="94">
        <v>1</v>
      </c>
      <c r="J95" s="94">
        <v>1</v>
      </c>
      <c r="K95" s="94">
        <v>1</v>
      </c>
      <c r="L95" s="94"/>
    </row>
    <row r="96" spans="1:13" s="92" customFormat="1" x14ac:dyDescent="0.2">
      <c r="A96" s="91" t="s">
        <v>858</v>
      </c>
      <c r="B96" s="91" t="s">
        <v>859</v>
      </c>
      <c r="C96" s="92" t="s">
        <v>853</v>
      </c>
      <c r="D96" s="92" t="s">
        <v>933</v>
      </c>
      <c r="E96" s="93" t="s">
        <v>1167</v>
      </c>
      <c r="F96" s="94"/>
      <c r="G96" s="94"/>
      <c r="H96" s="94">
        <v>1</v>
      </c>
      <c r="I96" s="94">
        <v>1</v>
      </c>
      <c r="J96" s="94"/>
      <c r="K96" s="94"/>
      <c r="L96" s="94"/>
    </row>
    <row r="97" spans="1:14" s="92" customFormat="1" x14ac:dyDescent="0.2">
      <c r="A97" s="93" t="s">
        <v>363</v>
      </c>
      <c r="B97" s="93" t="s">
        <v>362</v>
      </c>
      <c r="C97" s="93" t="s">
        <v>853</v>
      </c>
      <c r="D97" s="93"/>
      <c r="E97" s="93" t="s">
        <v>364</v>
      </c>
      <c r="F97" s="94">
        <v>1</v>
      </c>
      <c r="G97" s="94">
        <v>1</v>
      </c>
      <c r="H97" s="94"/>
      <c r="I97" s="94"/>
      <c r="J97" s="94">
        <v>1</v>
      </c>
      <c r="K97" s="94">
        <v>1</v>
      </c>
      <c r="L97" s="94"/>
    </row>
    <row r="98" spans="1:14" s="92" customFormat="1" x14ac:dyDescent="0.2">
      <c r="A98" s="93" t="s">
        <v>392</v>
      </c>
      <c r="B98" s="93" t="s">
        <v>391</v>
      </c>
      <c r="C98" s="92" t="s">
        <v>853</v>
      </c>
      <c r="D98" s="93" t="s">
        <v>1147</v>
      </c>
      <c r="E98" s="93" t="s">
        <v>393</v>
      </c>
      <c r="F98" s="94">
        <v>1</v>
      </c>
      <c r="G98" s="94">
        <v>1</v>
      </c>
      <c r="H98" s="94"/>
      <c r="I98" s="94"/>
      <c r="J98" s="94">
        <v>1</v>
      </c>
      <c r="K98" s="94">
        <v>1</v>
      </c>
      <c r="L98" s="94"/>
    </row>
    <row r="99" spans="1:14" x14ac:dyDescent="0.2">
      <c r="A99" s="2" t="s">
        <v>772</v>
      </c>
      <c r="B99" s="2" t="s">
        <v>1061</v>
      </c>
      <c r="C99" s="2" t="s">
        <v>131</v>
      </c>
      <c r="D99" s="2" t="s">
        <v>1062</v>
      </c>
      <c r="E99" s="28" t="s">
        <v>1169</v>
      </c>
      <c r="H99" s="40">
        <v>1</v>
      </c>
      <c r="I99" s="40">
        <v>1</v>
      </c>
    </row>
    <row r="100" spans="1:14" x14ac:dyDescent="0.2">
      <c r="A100" s="2" t="s">
        <v>1080</v>
      </c>
      <c r="B100" s="2" t="s">
        <v>133</v>
      </c>
      <c r="C100" s="2" t="s">
        <v>131</v>
      </c>
      <c r="D100" s="2" t="s">
        <v>1081</v>
      </c>
      <c r="E100" s="28" t="s">
        <v>1170</v>
      </c>
      <c r="H100" s="40">
        <v>1</v>
      </c>
      <c r="I100" s="40">
        <v>1</v>
      </c>
    </row>
    <row r="101" spans="1:14" x14ac:dyDescent="0.2">
      <c r="A101" s="2" t="s">
        <v>132</v>
      </c>
      <c r="B101" s="2" t="s">
        <v>133</v>
      </c>
      <c r="C101" s="2" t="s">
        <v>131</v>
      </c>
      <c r="E101" s="28" t="s">
        <v>134</v>
      </c>
      <c r="L101" s="40">
        <v>1</v>
      </c>
      <c r="M101" s="40"/>
    </row>
    <row r="102" spans="1:14" x14ac:dyDescent="0.2">
      <c r="A102" s="2" t="s">
        <v>135</v>
      </c>
      <c r="B102" s="2" t="s">
        <v>133</v>
      </c>
      <c r="C102" s="2" t="s">
        <v>131</v>
      </c>
      <c r="D102" s="2" t="s">
        <v>1000</v>
      </c>
      <c r="E102" s="28" t="s">
        <v>136</v>
      </c>
      <c r="H102" s="40">
        <v>1</v>
      </c>
      <c r="I102" s="40">
        <v>1</v>
      </c>
      <c r="L102" s="40">
        <v>1</v>
      </c>
      <c r="M102" s="40">
        <v>1</v>
      </c>
    </row>
    <row r="103" spans="1:14" x14ac:dyDescent="0.2">
      <c r="A103" s="2" t="s">
        <v>345</v>
      </c>
      <c r="B103" s="2" t="s">
        <v>344</v>
      </c>
      <c r="C103" s="2" t="s">
        <v>131</v>
      </c>
      <c r="D103" s="2" t="s">
        <v>1030</v>
      </c>
      <c r="E103" s="28" t="s">
        <v>346</v>
      </c>
      <c r="F103" s="40">
        <v>1</v>
      </c>
      <c r="G103" s="40">
        <v>1</v>
      </c>
      <c r="H103" s="40">
        <v>1</v>
      </c>
      <c r="I103" s="40">
        <v>1</v>
      </c>
    </row>
    <row r="104" spans="1:14" x14ac:dyDescent="0.2">
      <c r="A104" s="2" t="s">
        <v>137</v>
      </c>
      <c r="B104" s="2" t="s">
        <v>138</v>
      </c>
      <c r="C104" s="2" t="s">
        <v>131</v>
      </c>
      <c r="E104" s="28" t="s">
        <v>139</v>
      </c>
      <c r="F104" s="40">
        <v>1</v>
      </c>
      <c r="J104" s="40">
        <v>1</v>
      </c>
      <c r="L104" s="40">
        <v>1</v>
      </c>
      <c r="M104" s="40">
        <v>1</v>
      </c>
    </row>
    <row r="105" spans="1:14" s="92" customFormat="1" x14ac:dyDescent="0.2">
      <c r="A105" s="95" t="s">
        <v>104</v>
      </c>
      <c r="B105" s="95" t="s">
        <v>154</v>
      </c>
      <c r="C105" s="92" t="s">
        <v>153</v>
      </c>
      <c r="D105" s="92" t="s">
        <v>901</v>
      </c>
      <c r="E105" s="93" t="s">
        <v>155</v>
      </c>
      <c r="F105" s="94">
        <v>1</v>
      </c>
      <c r="G105" s="94">
        <v>1</v>
      </c>
      <c r="H105" s="94">
        <v>1</v>
      </c>
      <c r="I105" s="94">
        <v>1</v>
      </c>
      <c r="J105" s="94"/>
      <c r="K105" s="94"/>
      <c r="L105" s="98">
        <v>0</v>
      </c>
      <c r="M105" s="98">
        <v>0</v>
      </c>
      <c r="N105" s="99" t="s">
        <v>212</v>
      </c>
    </row>
    <row r="106" spans="1:14" s="92" customFormat="1" x14ac:dyDescent="0.2">
      <c r="A106" s="91" t="s">
        <v>38</v>
      </c>
      <c r="B106" s="91" t="s">
        <v>156</v>
      </c>
      <c r="C106" s="92" t="s">
        <v>153</v>
      </c>
      <c r="D106" s="92" t="s">
        <v>906</v>
      </c>
      <c r="E106" s="93" t="s">
        <v>157</v>
      </c>
      <c r="F106" s="94"/>
      <c r="G106" s="94"/>
      <c r="H106" s="94">
        <v>1</v>
      </c>
      <c r="I106" s="94"/>
      <c r="J106" s="94"/>
      <c r="K106" s="94"/>
      <c r="L106" s="98">
        <v>0</v>
      </c>
      <c r="M106" s="98">
        <v>0</v>
      </c>
      <c r="N106" s="99" t="s">
        <v>212</v>
      </c>
    </row>
    <row r="107" spans="1:14" s="92" customFormat="1" x14ac:dyDescent="0.2">
      <c r="A107" s="92" t="s">
        <v>158</v>
      </c>
      <c r="B107" s="92" t="s">
        <v>159</v>
      </c>
      <c r="C107" s="92" t="s">
        <v>153</v>
      </c>
      <c r="E107" s="93" t="s">
        <v>160</v>
      </c>
      <c r="F107" s="94"/>
      <c r="G107" s="94"/>
      <c r="H107" s="94"/>
      <c r="I107" s="94"/>
      <c r="J107" s="94"/>
      <c r="K107" s="94"/>
      <c r="L107" s="98">
        <v>0</v>
      </c>
      <c r="M107" s="98">
        <v>0</v>
      </c>
      <c r="N107" s="99" t="s">
        <v>212</v>
      </c>
    </row>
    <row r="108" spans="1:14" s="92" customFormat="1" x14ac:dyDescent="0.2">
      <c r="A108" s="92" t="s">
        <v>325</v>
      </c>
      <c r="B108" s="92" t="s">
        <v>1112</v>
      </c>
      <c r="C108" s="92" t="s">
        <v>153</v>
      </c>
      <c r="D108" s="92" t="s">
        <v>1113</v>
      </c>
      <c r="E108" s="93" t="s">
        <v>1171</v>
      </c>
      <c r="F108" s="94"/>
      <c r="G108" s="94"/>
      <c r="H108" s="94">
        <v>1</v>
      </c>
      <c r="I108" s="94">
        <v>1</v>
      </c>
      <c r="J108" s="94"/>
      <c r="K108" s="94"/>
      <c r="L108" s="94"/>
    </row>
    <row r="109" spans="1:14" x14ac:dyDescent="0.2">
      <c r="A109" s="28" t="s">
        <v>552</v>
      </c>
      <c r="B109" s="28" t="s">
        <v>551</v>
      </c>
      <c r="C109" s="28" t="s">
        <v>114</v>
      </c>
      <c r="D109" s="28"/>
      <c r="E109" s="28" t="s">
        <v>553</v>
      </c>
      <c r="J109" s="40">
        <v>1</v>
      </c>
      <c r="K109" s="40">
        <v>1</v>
      </c>
    </row>
    <row r="110" spans="1:14" x14ac:dyDescent="0.2">
      <c r="A110" s="2" t="s">
        <v>115</v>
      </c>
      <c r="B110" s="2" t="s">
        <v>116</v>
      </c>
      <c r="C110" s="2" t="s">
        <v>114</v>
      </c>
      <c r="D110" s="2" t="s">
        <v>899</v>
      </c>
      <c r="E110" s="28" t="s">
        <v>117</v>
      </c>
      <c r="F110" s="40">
        <v>1</v>
      </c>
      <c r="G110" s="40">
        <v>1</v>
      </c>
      <c r="H110" s="40">
        <v>1</v>
      </c>
      <c r="I110" s="40">
        <v>1</v>
      </c>
      <c r="J110" s="40">
        <v>1</v>
      </c>
      <c r="K110" s="40">
        <v>1</v>
      </c>
      <c r="L110" s="40">
        <v>1</v>
      </c>
      <c r="M110" s="40">
        <v>1</v>
      </c>
    </row>
    <row r="111" spans="1:14" x14ac:dyDescent="0.2">
      <c r="A111" s="2" t="s">
        <v>121</v>
      </c>
      <c r="B111" s="2" t="s">
        <v>122</v>
      </c>
      <c r="C111" s="2" t="s">
        <v>114</v>
      </c>
      <c r="E111" s="28" t="s">
        <v>123</v>
      </c>
      <c r="J111" s="40">
        <v>1</v>
      </c>
      <c r="K111" s="40">
        <v>1</v>
      </c>
      <c r="L111" s="40">
        <v>1</v>
      </c>
      <c r="M111" s="40">
        <v>1</v>
      </c>
    </row>
    <row r="112" spans="1:14" x14ac:dyDescent="0.2">
      <c r="A112" s="28" t="s">
        <v>1145</v>
      </c>
      <c r="B112" s="28" t="s">
        <v>1144</v>
      </c>
      <c r="C112" s="28" t="s">
        <v>114</v>
      </c>
      <c r="D112" s="28"/>
      <c r="E112" s="28" t="s">
        <v>443</v>
      </c>
      <c r="F112" s="40">
        <v>1</v>
      </c>
      <c r="G112" s="40">
        <v>1</v>
      </c>
    </row>
    <row r="113" spans="1:13" x14ac:dyDescent="0.2">
      <c r="A113" s="28" t="s">
        <v>474</v>
      </c>
      <c r="B113" s="28" t="s">
        <v>473</v>
      </c>
      <c r="C113" s="28" t="s">
        <v>114</v>
      </c>
      <c r="D113" s="28"/>
      <c r="E113" s="28" t="s">
        <v>475</v>
      </c>
      <c r="F113" s="40">
        <v>1</v>
      </c>
    </row>
    <row r="114" spans="1:13" x14ac:dyDescent="0.2">
      <c r="A114" s="28" t="s">
        <v>325</v>
      </c>
      <c r="B114" s="28" t="s">
        <v>324</v>
      </c>
      <c r="C114" s="28" t="s">
        <v>114</v>
      </c>
      <c r="D114" s="28"/>
      <c r="E114" s="28" t="s">
        <v>326</v>
      </c>
      <c r="F114" s="40">
        <v>1</v>
      </c>
      <c r="G114" s="40">
        <v>1</v>
      </c>
      <c r="J114" s="40">
        <v>1</v>
      </c>
      <c r="K114" s="40">
        <v>1</v>
      </c>
    </row>
    <row r="115" spans="1:13" x14ac:dyDescent="0.2">
      <c r="A115" s="39" t="s">
        <v>118</v>
      </c>
      <c r="B115" s="39" t="s">
        <v>119</v>
      </c>
      <c r="C115" s="44" t="s">
        <v>114</v>
      </c>
      <c r="D115" s="43" t="s">
        <v>918</v>
      </c>
      <c r="E115" s="28" t="s">
        <v>120</v>
      </c>
      <c r="F115" s="40">
        <v>1</v>
      </c>
      <c r="H115" s="40">
        <v>1</v>
      </c>
      <c r="I115" s="40">
        <v>1</v>
      </c>
      <c r="J115" s="40">
        <v>1</v>
      </c>
      <c r="K115" s="40">
        <v>1</v>
      </c>
      <c r="L115" s="40">
        <v>1</v>
      </c>
      <c r="M115" s="40">
        <v>1</v>
      </c>
    </row>
    <row r="116" spans="1:13" x14ac:dyDescent="0.2">
      <c r="A116" s="28" t="s">
        <v>458</v>
      </c>
      <c r="B116" s="28" t="s">
        <v>668</v>
      </c>
      <c r="C116" s="28" t="s">
        <v>114</v>
      </c>
      <c r="D116" s="28"/>
      <c r="E116" s="28" t="s">
        <v>669</v>
      </c>
      <c r="J116" s="40">
        <v>1</v>
      </c>
      <c r="K116" s="40">
        <v>1</v>
      </c>
    </row>
    <row r="117" spans="1:13" x14ac:dyDescent="0.2">
      <c r="A117" s="28" t="s">
        <v>673</v>
      </c>
      <c r="B117" s="28" t="s">
        <v>672</v>
      </c>
      <c r="C117" s="28" t="s">
        <v>114</v>
      </c>
      <c r="D117" s="28"/>
      <c r="E117" s="28" t="s">
        <v>674</v>
      </c>
      <c r="J117" s="40">
        <v>1</v>
      </c>
      <c r="K117" s="40">
        <v>1</v>
      </c>
    </row>
    <row r="118" spans="1:13" x14ac:dyDescent="0.2">
      <c r="A118" s="28" t="s">
        <v>436</v>
      </c>
      <c r="B118" s="28" t="s">
        <v>435</v>
      </c>
      <c r="C118" s="28" t="s">
        <v>114</v>
      </c>
      <c r="D118" s="28"/>
      <c r="E118" s="28" t="s">
        <v>437</v>
      </c>
      <c r="F118" s="40">
        <v>1</v>
      </c>
      <c r="G118" s="40">
        <v>1</v>
      </c>
      <c r="J118" s="40">
        <v>1</v>
      </c>
      <c r="K118" s="40">
        <v>1</v>
      </c>
    </row>
    <row r="119" spans="1:13" s="92" customFormat="1" x14ac:dyDescent="0.2">
      <c r="A119" s="95" t="s">
        <v>11</v>
      </c>
      <c r="B119" s="95" t="s">
        <v>12</v>
      </c>
      <c r="C119" s="92" t="s">
        <v>4</v>
      </c>
      <c r="D119" s="92" t="s">
        <v>1067</v>
      </c>
      <c r="E119" s="93" t="s">
        <v>13</v>
      </c>
      <c r="F119" s="94"/>
      <c r="G119" s="94"/>
      <c r="H119" s="94">
        <v>1</v>
      </c>
      <c r="I119" s="94">
        <v>1</v>
      </c>
      <c r="J119" s="94"/>
      <c r="K119" s="94"/>
      <c r="L119" s="94">
        <v>1</v>
      </c>
      <c r="M119" s="94">
        <v>1</v>
      </c>
    </row>
    <row r="120" spans="1:13" s="92" customFormat="1" x14ac:dyDescent="0.2">
      <c r="A120" s="92" t="s">
        <v>5</v>
      </c>
      <c r="B120" s="92" t="s">
        <v>6</v>
      </c>
      <c r="C120" s="100" t="s">
        <v>4</v>
      </c>
      <c r="E120" s="93" t="s">
        <v>7</v>
      </c>
      <c r="F120" s="94">
        <v>1</v>
      </c>
      <c r="G120" s="94">
        <v>1</v>
      </c>
      <c r="H120" s="94"/>
      <c r="I120" s="94"/>
      <c r="J120" s="94">
        <v>1</v>
      </c>
      <c r="K120" s="94">
        <v>1</v>
      </c>
      <c r="L120" s="94">
        <v>1</v>
      </c>
      <c r="M120" s="94">
        <v>1</v>
      </c>
    </row>
    <row r="121" spans="1:13" s="92" customFormat="1" x14ac:dyDescent="0.2">
      <c r="A121" s="93" t="s">
        <v>372</v>
      </c>
      <c r="B121" s="93" t="s">
        <v>371</v>
      </c>
      <c r="C121" s="93" t="s">
        <v>4</v>
      </c>
      <c r="D121" s="93"/>
      <c r="E121" s="93" t="s">
        <v>646</v>
      </c>
      <c r="F121" s="94">
        <v>1</v>
      </c>
      <c r="G121" s="94">
        <v>1</v>
      </c>
      <c r="H121" s="94"/>
      <c r="I121" s="94"/>
      <c r="J121" s="94">
        <v>1</v>
      </c>
      <c r="K121" s="94">
        <v>1</v>
      </c>
      <c r="L121" s="94"/>
    </row>
    <row r="122" spans="1:13" s="92" customFormat="1" x14ac:dyDescent="0.2">
      <c r="A122" s="92" t="s">
        <v>1091</v>
      </c>
      <c r="B122" s="92" t="s">
        <v>1092</v>
      </c>
      <c r="C122" s="93" t="s">
        <v>4</v>
      </c>
      <c r="D122" s="92" t="s">
        <v>1094</v>
      </c>
      <c r="E122" s="93" t="s">
        <v>1304</v>
      </c>
      <c r="F122" s="94"/>
      <c r="G122" s="94"/>
      <c r="H122" s="94">
        <v>1</v>
      </c>
      <c r="J122" s="94"/>
      <c r="K122" s="94"/>
      <c r="L122" s="94"/>
    </row>
    <row r="123" spans="1:13" s="92" customFormat="1" x14ac:dyDescent="0.2">
      <c r="A123" s="92" t="s">
        <v>8</v>
      </c>
      <c r="B123" s="92" t="s">
        <v>9</v>
      </c>
      <c r="C123" s="93" t="s">
        <v>4</v>
      </c>
      <c r="D123" s="92" t="s">
        <v>1229</v>
      </c>
      <c r="E123" s="93" t="s">
        <v>10</v>
      </c>
      <c r="F123" s="94"/>
      <c r="G123" s="94"/>
      <c r="H123" s="94">
        <v>1</v>
      </c>
      <c r="I123" s="94"/>
      <c r="J123" s="94">
        <v>1</v>
      </c>
      <c r="K123" s="94">
        <v>1</v>
      </c>
      <c r="L123" s="94">
        <v>1</v>
      </c>
      <c r="M123" s="94">
        <v>1</v>
      </c>
    </row>
    <row r="124" spans="1:13" x14ac:dyDescent="0.2">
      <c r="A124" s="2" t="s">
        <v>188</v>
      </c>
      <c r="B124" s="2" t="s">
        <v>189</v>
      </c>
      <c r="C124" s="2" t="s">
        <v>184</v>
      </c>
      <c r="E124" s="28" t="s">
        <v>190</v>
      </c>
      <c r="F124" s="40">
        <v>1</v>
      </c>
      <c r="G124" s="40">
        <v>1</v>
      </c>
      <c r="J124" s="40">
        <v>1</v>
      </c>
      <c r="K124" s="40">
        <v>1</v>
      </c>
      <c r="L124" s="40">
        <v>1</v>
      </c>
      <c r="M124" s="40">
        <v>1</v>
      </c>
    </row>
    <row r="125" spans="1:13" x14ac:dyDescent="0.2">
      <c r="A125" s="28" t="s">
        <v>235</v>
      </c>
      <c r="B125" s="28" t="s">
        <v>711</v>
      </c>
      <c r="C125" s="28" t="s">
        <v>184</v>
      </c>
      <c r="D125" s="28"/>
      <c r="E125" s="28" t="s">
        <v>712</v>
      </c>
      <c r="J125" s="40">
        <v>1</v>
      </c>
    </row>
    <row r="126" spans="1:13" x14ac:dyDescent="0.2">
      <c r="A126" s="2" t="s">
        <v>191</v>
      </c>
      <c r="B126" s="2" t="s">
        <v>192</v>
      </c>
      <c r="C126" s="2" t="s">
        <v>184</v>
      </c>
      <c r="E126" s="28" t="s">
        <v>193</v>
      </c>
      <c r="L126" s="40">
        <v>1</v>
      </c>
      <c r="M126" s="40">
        <v>1</v>
      </c>
    </row>
    <row r="127" spans="1:13" x14ac:dyDescent="0.2">
      <c r="A127" s="28" t="s">
        <v>455</v>
      </c>
      <c r="B127" s="28" t="s">
        <v>192</v>
      </c>
      <c r="C127" s="28" t="s">
        <v>184</v>
      </c>
      <c r="D127" s="28"/>
      <c r="E127" s="28" t="s">
        <v>193</v>
      </c>
      <c r="F127" s="40">
        <v>1</v>
      </c>
      <c r="J127" s="40">
        <v>1</v>
      </c>
    </row>
    <row r="128" spans="1:13" x14ac:dyDescent="0.2">
      <c r="A128" s="39" t="s">
        <v>722</v>
      </c>
      <c r="B128" s="39" t="s">
        <v>721</v>
      </c>
      <c r="C128" s="42" t="s">
        <v>184</v>
      </c>
      <c r="D128" s="43" t="s">
        <v>896</v>
      </c>
      <c r="E128" s="28" t="s">
        <v>723</v>
      </c>
      <c r="H128" s="40">
        <v>1</v>
      </c>
      <c r="I128" s="40">
        <v>1</v>
      </c>
      <c r="J128" s="40">
        <v>1</v>
      </c>
    </row>
    <row r="129" spans="1:13" x14ac:dyDescent="0.2">
      <c r="A129" s="2" t="s">
        <v>185</v>
      </c>
      <c r="B129" s="2" t="s">
        <v>186</v>
      </c>
      <c r="C129" s="2" t="s">
        <v>184</v>
      </c>
      <c r="D129" s="2" t="s">
        <v>931</v>
      </c>
      <c r="E129" s="28" t="s">
        <v>187</v>
      </c>
      <c r="F129" s="40">
        <v>1</v>
      </c>
      <c r="G129" s="40">
        <v>1</v>
      </c>
      <c r="H129" s="40">
        <v>1</v>
      </c>
      <c r="J129" s="40">
        <v>1</v>
      </c>
      <c r="K129" s="40">
        <v>1</v>
      </c>
    </row>
    <row r="130" spans="1:13" x14ac:dyDescent="0.2">
      <c r="A130" s="2" t="s">
        <v>194</v>
      </c>
      <c r="B130" s="2" t="s">
        <v>195</v>
      </c>
      <c r="C130" s="2" t="s">
        <v>184</v>
      </c>
      <c r="E130" s="28" t="s">
        <v>196</v>
      </c>
      <c r="L130" s="40">
        <v>1</v>
      </c>
      <c r="M130" s="40">
        <v>1</v>
      </c>
    </row>
    <row r="131" spans="1:13" x14ac:dyDescent="0.2">
      <c r="A131" s="28" t="s">
        <v>396</v>
      </c>
      <c r="B131" s="28" t="s">
        <v>817</v>
      </c>
      <c r="C131" s="28" t="s">
        <v>184</v>
      </c>
      <c r="D131" s="28"/>
      <c r="E131" s="28" t="s">
        <v>818</v>
      </c>
      <c r="J131" s="40">
        <v>1</v>
      </c>
    </row>
    <row r="132" spans="1:13" s="92" customFormat="1" x14ac:dyDescent="0.2">
      <c r="A132" s="95" t="s">
        <v>38</v>
      </c>
      <c r="B132" s="95" t="s">
        <v>872</v>
      </c>
      <c r="C132" s="92" t="s">
        <v>908</v>
      </c>
      <c r="D132" s="92" t="s">
        <v>1095</v>
      </c>
      <c r="E132" s="93" t="s">
        <v>1182</v>
      </c>
      <c r="F132" s="94"/>
      <c r="G132" s="94"/>
      <c r="H132" s="94">
        <v>1</v>
      </c>
      <c r="I132" s="94">
        <v>1</v>
      </c>
      <c r="J132" s="94"/>
      <c r="K132" s="94"/>
      <c r="L132" s="94"/>
    </row>
    <row r="133" spans="1:13" s="92" customFormat="1" x14ac:dyDescent="0.2">
      <c r="A133" s="92" t="s">
        <v>1008</v>
      </c>
      <c r="B133" s="92" t="s">
        <v>1009</v>
      </c>
      <c r="C133" s="92" t="s">
        <v>908</v>
      </c>
      <c r="D133" s="92" t="s">
        <v>1010</v>
      </c>
      <c r="E133" s="93" t="s">
        <v>1177</v>
      </c>
      <c r="F133" s="94"/>
      <c r="G133" s="94"/>
      <c r="H133" s="94">
        <v>1</v>
      </c>
      <c r="I133" s="94">
        <v>1</v>
      </c>
      <c r="J133" s="94"/>
      <c r="K133" s="94"/>
      <c r="L133" s="94"/>
    </row>
    <row r="134" spans="1:13" s="92" customFormat="1" x14ac:dyDescent="0.2">
      <c r="A134" s="91" t="s">
        <v>89</v>
      </c>
      <c r="B134" s="91" t="s">
        <v>741</v>
      </c>
      <c r="C134" s="92" t="s">
        <v>908</v>
      </c>
      <c r="D134" s="92" t="s">
        <v>1105</v>
      </c>
      <c r="E134" s="93" t="s">
        <v>742</v>
      </c>
      <c r="F134" s="94"/>
      <c r="G134" s="94"/>
      <c r="H134" s="94">
        <v>1</v>
      </c>
      <c r="I134" s="94">
        <v>1</v>
      </c>
      <c r="J134" s="94">
        <v>1</v>
      </c>
      <c r="K134" s="94"/>
      <c r="L134" s="94"/>
    </row>
    <row r="135" spans="1:13" s="92" customFormat="1" x14ac:dyDescent="0.2">
      <c r="A135" s="92" t="s">
        <v>1119</v>
      </c>
      <c r="B135" s="92" t="s">
        <v>1120</v>
      </c>
      <c r="C135" s="92" t="s">
        <v>908</v>
      </c>
      <c r="D135" s="92" t="s">
        <v>1121</v>
      </c>
      <c r="E135" s="93" t="s">
        <v>1178</v>
      </c>
      <c r="F135" s="94"/>
      <c r="G135" s="94"/>
      <c r="H135" s="94">
        <v>1</v>
      </c>
      <c r="I135" s="94">
        <v>1</v>
      </c>
      <c r="J135" s="94"/>
      <c r="K135" s="94"/>
      <c r="L135" s="94"/>
    </row>
    <row r="136" spans="1:13" s="92" customFormat="1" x14ac:dyDescent="0.2">
      <c r="A136" s="95" t="s">
        <v>141</v>
      </c>
      <c r="B136" s="95" t="s">
        <v>844</v>
      </c>
      <c r="C136" s="92" t="s">
        <v>908</v>
      </c>
      <c r="D136" s="92" t="s">
        <v>907</v>
      </c>
      <c r="E136" s="93" t="s">
        <v>1173</v>
      </c>
      <c r="F136" s="94"/>
      <c r="G136" s="94"/>
      <c r="H136" s="94">
        <v>1</v>
      </c>
      <c r="I136" s="94">
        <v>1</v>
      </c>
      <c r="J136" s="94"/>
      <c r="K136" s="94"/>
      <c r="L136" s="94"/>
    </row>
    <row r="137" spans="1:13" s="92" customFormat="1" x14ac:dyDescent="0.2">
      <c r="A137" s="92" t="s">
        <v>67</v>
      </c>
      <c r="B137" s="92" t="s">
        <v>1059</v>
      </c>
      <c r="C137" s="92" t="s">
        <v>908</v>
      </c>
      <c r="D137" s="92" t="s">
        <v>1060</v>
      </c>
      <c r="E137" s="93" t="s">
        <v>1180</v>
      </c>
      <c r="F137" s="94"/>
      <c r="G137" s="94"/>
      <c r="H137" s="94">
        <v>1</v>
      </c>
      <c r="I137" s="94">
        <v>1</v>
      </c>
      <c r="J137" s="94"/>
      <c r="K137" s="94"/>
      <c r="L137" s="94"/>
    </row>
    <row r="138" spans="1:13" s="92" customFormat="1" x14ac:dyDescent="0.2">
      <c r="A138" s="92" t="s">
        <v>1083</v>
      </c>
      <c r="B138" s="92" t="s">
        <v>1084</v>
      </c>
      <c r="C138" s="92" t="s">
        <v>908</v>
      </c>
      <c r="D138" s="92" t="s">
        <v>1085</v>
      </c>
      <c r="E138" s="93" t="s">
        <v>1181</v>
      </c>
      <c r="F138" s="94"/>
      <c r="G138" s="94"/>
      <c r="H138" s="94">
        <v>1</v>
      </c>
      <c r="J138" s="94"/>
      <c r="K138" s="94"/>
      <c r="L138" s="94"/>
    </row>
    <row r="139" spans="1:13" s="92" customFormat="1" x14ac:dyDescent="0.2">
      <c r="A139" s="95" t="s">
        <v>873</v>
      </c>
      <c r="B139" s="95" t="s">
        <v>874</v>
      </c>
      <c r="C139" s="92" t="s">
        <v>908</v>
      </c>
      <c r="D139" s="92" t="s">
        <v>1095</v>
      </c>
      <c r="E139" s="93" t="s">
        <v>1175</v>
      </c>
      <c r="F139" s="94"/>
      <c r="G139" s="94"/>
      <c r="H139" s="94">
        <v>1</v>
      </c>
      <c r="I139" s="94">
        <v>1</v>
      </c>
      <c r="J139" s="94"/>
      <c r="K139" s="94"/>
      <c r="L139" s="94"/>
    </row>
    <row r="140" spans="1:13" s="92" customFormat="1" x14ac:dyDescent="0.2">
      <c r="A140" s="95" t="s">
        <v>870</v>
      </c>
      <c r="B140" s="95" t="s">
        <v>871</v>
      </c>
      <c r="C140" s="92" t="s">
        <v>908</v>
      </c>
      <c r="D140" s="92" t="s">
        <v>1122</v>
      </c>
      <c r="E140" s="93" t="s">
        <v>1179</v>
      </c>
      <c r="F140" s="94"/>
      <c r="G140" s="94"/>
      <c r="H140" s="94">
        <v>1</v>
      </c>
      <c r="I140" s="94">
        <v>1</v>
      </c>
      <c r="J140" s="94"/>
      <c r="K140" s="94"/>
      <c r="L140" s="94"/>
    </row>
    <row r="141" spans="1:13" s="92" customFormat="1" x14ac:dyDescent="0.2">
      <c r="A141" s="92" t="s">
        <v>1004</v>
      </c>
      <c r="B141" s="92" t="s">
        <v>1005</v>
      </c>
      <c r="C141" s="92" t="s">
        <v>908</v>
      </c>
      <c r="D141" s="92" t="s">
        <v>1006</v>
      </c>
      <c r="E141" s="93" t="s">
        <v>1176</v>
      </c>
      <c r="F141" s="94"/>
      <c r="G141" s="94"/>
      <c r="H141" s="94">
        <v>1</v>
      </c>
      <c r="I141" s="94">
        <v>1</v>
      </c>
      <c r="J141" s="94"/>
      <c r="K141" s="94"/>
      <c r="L141" s="94"/>
    </row>
    <row r="142" spans="1:13" s="92" customFormat="1" x14ac:dyDescent="0.2">
      <c r="A142" s="95" t="s">
        <v>768</v>
      </c>
      <c r="B142" s="95" t="s">
        <v>416</v>
      </c>
      <c r="C142" s="92" t="s">
        <v>908</v>
      </c>
      <c r="D142" s="92" t="s">
        <v>1032</v>
      </c>
      <c r="E142" s="93" t="s">
        <v>1174</v>
      </c>
      <c r="F142" s="94"/>
      <c r="G142" s="94"/>
      <c r="H142" s="94">
        <v>1</v>
      </c>
      <c r="I142" s="94">
        <v>1</v>
      </c>
      <c r="J142" s="94"/>
      <c r="K142" s="94"/>
      <c r="L142" s="94"/>
    </row>
    <row r="143" spans="1:13" s="92" customFormat="1" x14ac:dyDescent="0.2">
      <c r="A143" s="95" t="s">
        <v>1101</v>
      </c>
      <c r="B143" s="95" t="s">
        <v>504</v>
      </c>
      <c r="C143" s="92" t="s">
        <v>908</v>
      </c>
      <c r="D143" s="92" t="s">
        <v>1102</v>
      </c>
      <c r="E143" s="93" t="s">
        <v>506</v>
      </c>
      <c r="F143" s="94">
        <v>1</v>
      </c>
      <c r="G143" s="94"/>
      <c r="H143" s="94">
        <v>1</v>
      </c>
      <c r="I143" s="94">
        <v>1</v>
      </c>
      <c r="J143" s="94">
        <v>1</v>
      </c>
      <c r="K143" s="94"/>
      <c r="L143" s="94"/>
    </row>
    <row r="144" spans="1:13" s="92" customFormat="1" x14ac:dyDescent="0.2">
      <c r="A144" s="95" t="s">
        <v>879</v>
      </c>
      <c r="B144" s="95" t="s">
        <v>684</v>
      </c>
      <c r="C144" s="92" t="s">
        <v>908</v>
      </c>
      <c r="D144" s="92" t="s">
        <v>1110</v>
      </c>
      <c r="E144" s="93" t="s">
        <v>1172</v>
      </c>
      <c r="F144" s="94"/>
      <c r="G144" s="94"/>
      <c r="H144" s="94">
        <v>1</v>
      </c>
      <c r="I144" s="94">
        <v>1</v>
      </c>
      <c r="J144" s="94"/>
      <c r="K144" s="94"/>
      <c r="L144" s="94"/>
    </row>
    <row r="145" spans="1:13" x14ac:dyDescent="0.2">
      <c r="A145" s="2" t="s">
        <v>1123</v>
      </c>
      <c r="B145" s="2" t="s">
        <v>1124</v>
      </c>
      <c r="C145" s="2" t="s">
        <v>50</v>
      </c>
      <c r="D145" s="2" t="s">
        <v>1125</v>
      </c>
      <c r="E145" s="28" t="s">
        <v>1184</v>
      </c>
      <c r="H145" s="40">
        <v>1</v>
      </c>
      <c r="I145" s="40">
        <v>1</v>
      </c>
    </row>
    <row r="146" spans="1:13" x14ac:dyDescent="0.2">
      <c r="A146" s="39" t="s">
        <v>54</v>
      </c>
      <c r="B146" s="39" t="s">
        <v>55</v>
      </c>
      <c r="C146" s="42" t="s">
        <v>50</v>
      </c>
      <c r="D146" s="43" t="s">
        <v>897</v>
      </c>
      <c r="E146" s="28" t="s">
        <v>56</v>
      </c>
      <c r="F146" s="40">
        <v>1</v>
      </c>
      <c r="G146" s="40">
        <v>1</v>
      </c>
      <c r="H146" s="40">
        <v>1</v>
      </c>
      <c r="I146" s="40">
        <v>1</v>
      </c>
      <c r="J146" s="40">
        <v>1</v>
      </c>
      <c r="K146" s="40">
        <v>1</v>
      </c>
      <c r="L146" s="40">
        <v>1</v>
      </c>
      <c r="M146" s="40">
        <v>1</v>
      </c>
    </row>
    <row r="147" spans="1:13" x14ac:dyDescent="0.2">
      <c r="A147" s="28" t="s">
        <v>556</v>
      </c>
      <c r="B147" s="28" t="s">
        <v>555</v>
      </c>
      <c r="C147" s="28" t="s">
        <v>50</v>
      </c>
      <c r="D147" s="28"/>
      <c r="E147" s="28" t="s">
        <v>557</v>
      </c>
      <c r="J147" s="40">
        <v>1</v>
      </c>
      <c r="K147" s="40">
        <v>1</v>
      </c>
    </row>
    <row r="148" spans="1:13" x14ac:dyDescent="0.2">
      <c r="A148" s="46" t="s">
        <v>51</v>
      </c>
      <c r="B148" s="46" t="s">
        <v>52</v>
      </c>
      <c r="C148" s="2" t="s">
        <v>50</v>
      </c>
      <c r="D148" s="2" t="s">
        <v>1082</v>
      </c>
      <c r="E148" s="28" t="s">
        <v>53</v>
      </c>
      <c r="F148" s="40">
        <v>1</v>
      </c>
      <c r="G148" s="40">
        <v>1</v>
      </c>
      <c r="H148" s="40">
        <v>1</v>
      </c>
      <c r="J148" s="40">
        <v>1</v>
      </c>
      <c r="K148" s="40">
        <v>1</v>
      </c>
      <c r="L148" s="40">
        <v>1</v>
      </c>
      <c r="M148" s="40">
        <v>1</v>
      </c>
    </row>
    <row r="149" spans="1:13" x14ac:dyDescent="0.2">
      <c r="A149" s="28" t="s">
        <v>757</v>
      </c>
      <c r="B149" s="28" t="s">
        <v>756</v>
      </c>
      <c r="C149" s="28" t="s">
        <v>50</v>
      </c>
      <c r="D149" s="28"/>
      <c r="E149" s="28" t="s">
        <v>758</v>
      </c>
      <c r="J149" s="40">
        <v>1</v>
      </c>
    </row>
    <row r="150" spans="1:13" x14ac:dyDescent="0.2">
      <c r="A150" s="46" t="s">
        <v>876</v>
      </c>
      <c r="B150" s="46" t="s">
        <v>877</v>
      </c>
      <c r="C150" s="2" t="s">
        <v>50</v>
      </c>
      <c r="D150" s="2" t="s">
        <v>1126</v>
      </c>
      <c r="E150" s="28" t="s">
        <v>1185</v>
      </c>
      <c r="H150" s="40">
        <v>1</v>
      </c>
      <c r="I150" s="40">
        <v>1</v>
      </c>
    </row>
    <row r="151" spans="1:13" x14ac:dyDescent="0.2">
      <c r="A151" s="2" t="s">
        <v>57</v>
      </c>
      <c r="B151" s="2" t="s">
        <v>58</v>
      </c>
      <c r="C151" s="2" t="s">
        <v>50</v>
      </c>
      <c r="E151" s="28" t="s">
        <v>59</v>
      </c>
      <c r="F151" s="40">
        <v>1</v>
      </c>
      <c r="G151" s="40">
        <v>1</v>
      </c>
      <c r="J151" s="40">
        <v>1</v>
      </c>
      <c r="K151" s="40">
        <v>1</v>
      </c>
      <c r="L151" s="40">
        <v>1</v>
      </c>
      <c r="M151" s="40">
        <v>1</v>
      </c>
    </row>
    <row r="152" spans="1:13" x14ac:dyDescent="0.2">
      <c r="A152" s="2" t="s">
        <v>966</v>
      </c>
      <c r="B152" s="2" t="s">
        <v>967</v>
      </c>
      <c r="C152" s="2" t="s">
        <v>50</v>
      </c>
      <c r="D152" s="2" t="s">
        <v>968</v>
      </c>
      <c r="E152" s="28" t="s">
        <v>1183</v>
      </c>
      <c r="H152" s="40">
        <v>1</v>
      </c>
      <c r="I152" s="40">
        <v>1</v>
      </c>
    </row>
    <row r="153" spans="1:13" s="92" customFormat="1" x14ac:dyDescent="0.2">
      <c r="A153" s="92" t="s">
        <v>89</v>
      </c>
      <c r="B153" s="92" t="s">
        <v>90</v>
      </c>
      <c r="C153" s="92" t="s">
        <v>73</v>
      </c>
      <c r="E153" s="93" t="s">
        <v>91</v>
      </c>
      <c r="F153" s="94"/>
      <c r="G153" s="94"/>
      <c r="H153" s="94"/>
      <c r="I153" s="94"/>
      <c r="J153" s="94"/>
      <c r="K153" s="94"/>
      <c r="L153" s="94">
        <v>1</v>
      </c>
      <c r="M153" s="94">
        <v>1</v>
      </c>
    </row>
    <row r="154" spans="1:13" s="92" customFormat="1" x14ac:dyDescent="0.2">
      <c r="A154" s="92" t="s">
        <v>77</v>
      </c>
      <c r="B154" s="92" t="s">
        <v>78</v>
      </c>
      <c r="C154" s="92" t="s">
        <v>73</v>
      </c>
      <c r="E154" s="93" t="s">
        <v>79</v>
      </c>
      <c r="F154" s="94"/>
      <c r="G154" s="94"/>
      <c r="H154" s="94"/>
      <c r="I154" s="94"/>
      <c r="J154" s="94"/>
      <c r="K154" s="94"/>
      <c r="L154" s="94">
        <v>1</v>
      </c>
      <c r="M154" s="94">
        <v>1</v>
      </c>
    </row>
    <row r="155" spans="1:13" s="92" customFormat="1" x14ac:dyDescent="0.2">
      <c r="A155" s="93" t="s">
        <v>255</v>
      </c>
      <c r="B155" s="93" t="s">
        <v>254</v>
      </c>
      <c r="C155" s="93" t="s">
        <v>73</v>
      </c>
      <c r="D155" s="93"/>
      <c r="E155" s="93" t="s">
        <v>256</v>
      </c>
      <c r="F155" s="94">
        <v>1</v>
      </c>
      <c r="G155" s="94">
        <v>1</v>
      </c>
      <c r="H155" s="94"/>
      <c r="I155" s="94"/>
      <c r="J155" s="94"/>
      <c r="K155" s="94"/>
      <c r="L155" s="94"/>
    </row>
    <row r="156" spans="1:13" s="92" customFormat="1" x14ac:dyDescent="0.2">
      <c r="A156" s="93" t="s">
        <v>560</v>
      </c>
      <c r="B156" s="93" t="s">
        <v>559</v>
      </c>
      <c r="C156" s="93" t="s">
        <v>73</v>
      </c>
      <c r="D156" s="93"/>
      <c r="E156" s="93" t="s">
        <v>561</v>
      </c>
      <c r="F156" s="94"/>
      <c r="G156" s="94"/>
      <c r="H156" s="94"/>
      <c r="I156" s="94"/>
      <c r="J156" s="94">
        <v>1</v>
      </c>
      <c r="K156" s="94">
        <v>1</v>
      </c>
      <c r="L156" s="94"/>
    </row>
    <row r="157" spans="1:13" s="92" customFormat="1" x14ac:dyDescent="0.2">
      <c r="A157" s="93" t="s">
        <v>576</v>
      </c>
      <c r="B157" s="93" t="s">
        <v>575</v>
      </c>
      <c r="C157" s="93" t="s">
        <v>73</v>
      </c>
      <c r="D157" s="93"/>
      <c r="E157" s="93" t="s">
        <v>577</v>
      </c>
      <c r="F157" s="94"/>
      <c r="G157" s="94"/>
      <c r="H157" s="94"/>
      <c r="I157" s="94"/>
      <c r="J157" s="94">
        <v>1</v>
      </c>
      <c r="K157" s="94">
        <v>1</v>
      </c>
      <c r="L157" s="94"/>
    </row>
    <row r="158" spans="1:13" s="92" customFormat="1" x14ac:dyDescent="0.2">
      <c r="A158" s="93" t="s">
        <v>274</v>
      </c>
      <c r="B158" s="93" t="s">
        <v>273</v>
      </c>
      <c r="C158" s="93" t="s">
        <v>73</v>
      </c>
      <c r="D158" s="93"/>
      <c r="E158" s="93" t="s">
        <v>275</v>
      </c>
      <c r="F158" s="94">
        <v>1</v>
      </c>
      <c r="G158" s="94">
        <v>1</v>
      </c>
      <c r="H158" s="94"/>
      <c r="I158" s="94"/>
      <c r="J158" s="94">
        <v>1</v>
      </c>
      <c r="K158" s="94"/>
      <c r="L158" s="94"/>
    </row>
    <row r="159" spans="1:13" s="92" customFormat="1" x14ac:dyDescent="0.2">
      <c r="A159" s="92" t="s">
        <v>86</v>
      </c>
      <c r="B159" s="92" t="s">
        <v>87</v>
      </c>
      <c r="C159" s="92" t="s">
        <v>73</v>
      </c>
      <c r="E159" s="93" t="s">
        <v>88</v>
      </c>
      <c r="F159" s="94"/>
      <c r="G159" s="94"/>
      <c r="H159" s="94"/>
      <c r="I159" s="94"/>
      <c r="J159" s="94">
        <v>1</v>
      </c>
      <c r="K159" s="94"/>
      <c r="L159" s="94">
        <v>1</v>
      </c>
      <c r="M159" s="94">
        <v>1</v>
      </c>
    </row>
    <row r="160" spans="1:13" s="92" customFormat="1" x14ac:dyDescent="0.2">
      <c r="A160" s="92" t="s">
        <v>92</v>
      </c>
      <c r="B160" s="92" t="s">
        <v>93</v>
      </c>
      <c r="C160" s="92" t="s">
        <v>73</v>
      </c>
      <c r="E160" s="93" t="s">
        <v>94</v>
      </c>
      <c r="F160" s="94"/>
      <c r="G160" s="94"/>
      <c r="H160" s="94"/>
      <c r="I160" s="94"/>
      <c r="J160" s="94"/>
      <c r="K160" s="94"/>
      <c r="L160" s="94">
        <v>1</v>
      </c>
      <c r="M160" s="94">
        <v>1</v>
      </c>
    </row>
    <row r="161" spans="1:13" s="92" customFormat="1" x14ac:dyDescent="0.2">
      <c r="A161" s="93" t="s">
        <v>737</v>
      </c>
      <c r="B161" s="93" t="s">
        <v>736</v>
      </c>
      <c r="C161" s="93" t="s">
        <v>73</v>
      </c>
      <c r="D161" s="93"/>
      <c r="E161" s="93" t="s">
        <v>738</v>
      </c>
      <c r="F161" s="94"/>
      <c r="G161" s="94"/>
      <c r="H161" s="94"/>
      <c r="I161" s="94"/>
      <c r="J161" s="94">
        <v>1</v>
      </c>
      <c r="K161" s="94"/>
      <c r="L161" s="94"/>
    </row>
    <row r="162" spans="1:13" s="92" customFormat="1" x14ac:dyDescent="0.2">
      <c r="A162" s="91" t="s">
        <v>842</v>
      </c>
      <c r="B162" s="91" t="s">
        <v>843</v>
      </c>
      <c r="C162" s="96" t="s">
        <v>73</v>
      </c>
      <c r="D162" s="97" t="s">
        <v>905</v>
      </c>
      <c r="E162" s="93" t="s">
        <v>1187</v>
      </c>
      <c r="F162" s="94"/>
      <c r="G162" s="94"/>
      <c r="H162" s="94">
        <v>1</v>
      </c>
      <c r="I162" s="94"/>
      <c r="J162" s="94"/>
      <c r="K162" s="94"/>
      <c r="L162" s="94"/>
    </row>
    <row r="163" spans="1:13" s="92" customFormat="1" x14ac:dyDescent="0.2">
      <c r="A163" s="92" t="s">
        <v>80</v>
      </c>
      <c r="B163" s="92" t="s">
        <v>81</v>
      </c>
      <c r="C163" s="92" t="s">
        <v>73</v>
      </c>
      <c r="E163" s="93" t="s">
        <v>82</v>
      </c>
      <c r="F163" s="94"/>
      <c r="G163" s="94"/>
      <c r="H163" s="94"/>
      <c r="I163" s="94"/>
      <c r="J163" s="94"/>
      <c r="K163" s="94"/>
      <c r="L163" s="94">
        <v>1</v>
      </c>
      <c r="M163" s="94">
        <v>1</v>
      </c>
    </row>
    <row r="164" spans="1:13" s="92" customFormat="1" x14ac:dyDescent="0.2">
      <c r="A164" s="91" t="s">
        <v>841</v>
      </c>
      <c r="B164" s="91" t="s">
        <v>52</v>
      </c>
      <c r="C164" s="96" t="s">
        <v>73</v>
      </c>
      <c r="D164" s="97" t="s">
        <v>904</v>
      </c>
      <c r="E164" s="93" t="s">
        <v>1186</v>
      </c>
      <c r="F164" s="94"/>
      <c r="G164" s="94"/>
      <c r="H164" s="94">
        <v>1</v>
      </c>
      <c r="I164" s="94">
        <v>1</v>
      </c>
      <c r="J164" s="94"/>
      <c r="K164" s="94"/>
      <c r="L164" s="94"/>
    </row>
    <row r="165" spans="1:13" s="92" customFormat="1" x14ac:dyDescent="0.2">
      <c r="A165" s="93" t="s">
        <v>634</v>
      </c>
      <c r="B165" s="93" t="s">
        <v>633</v>
      </c>
      <c r="C165" s="93" t="s">
        <v>73</v>
      </c>
      <c r="D165" s="93"/>
      <c r="E165" s="93" t="s">
        <v>635</v>
      </c>
      <c r="F165" s="94"/>
      <c r="G165" s="94"/>
      <c r="H165" s="94"/>
      <c r="I165" s="94"/>
      <c r="J165" s="94">
        <v>1</v>
      </c>
      <c r="K165" s="94">
        <v>1</v>
      </c>
      <c r="L165" s="94"/>
    </row>
    <row r="166" spans="1:13" s="92" customFormat="1" x14ac:dyDescent="0.2">
      <c r="A166" s="92" t="s">
        <v>83</v>
      </c>
      <c r="B166" s="92" t="s">
        <v>84</v>
      </c>
      <c r="C166" s="92" t="s">
        <v>73</v>
      </c>
      <c r="E166" s="93" t="s">
        <v>85</v>
      </c>
      <c r="F166" s="94"/>
      <c r="G166" s="94"/>
      <c r="H166" s="94"/>
      <c r="I166" s="94"/>
      <c r="J166" s="94">
        <v>1</v>
      </c>
      <c r="K166" s="94">
        <v>1</v>
      </c>
      <c r="L166" s="94">
        <v>1</v>
      </c>
      <c r="M166" s="94">
        <v>1</v>
      </c>
    </row>
    <row r="167" spans="1:13" s="92" customFormat="1" x14ac:dyDescent="0.2">
      <c r="A167" s="93" t="s">
        <v>492</v>
      </c>
      <c r="B167" s="93" t="s">
        <v>491</v>
      </c>
      <c r="C167" s="93" t="s">
        <v>73</v>
      </c>
      <c r="D167" s="93"/>
      <c r="E167" s="93" t="s">
        <v>493</v>
      </c>
      <c r="F167" s="94">
        <v>1</v>
      </c>
      <c r="G167" s="94"/>
      <c r="H167" s="94"/>
      <c r="I167" s="94"/>
      <c r="J167" s="94"/>
      <c r="K167" s="94"/>
      <c r="L167" s="94"/>
    </row>
    <row r="168" spans="1:13" s="92" customFormat="1" x14ac:dyDescent="0.2">
      <c r="A168" s="93" t="s">
        <v>38</v>
      </c>
      <c r="B168" s="93" t="s">
        <v>1272</v>
      </c>
      <c r="C168" s="93" t="s">
        <v>73</v>
      </c>
      <c r="D168" s="93"/>
      <c r="E168" s="93" t="s">
        <v>698</v>
      </c>
      <c r="F168" s="94"/>
      <c r="G168" s="94"/>
      <c r="H168" s="94"/>
      <c r="I168" s="94"/>
      <c r="J168" s="94">
        <v>1</v>
      </c>
      <c r="K168" s="94">
        <v>1</v>
      </c>
      <c r="L168" s="94"/>
    </row>
    <row r="169" spans="1:13" s="92" customFormat="1" x14ac:dyDescent="0.2">
      <c r="A169" s="92" t="s">
        <v>404</v>
      </c>
      <c r="B169" s="92" t="s">
        <v>1116</v>
      </c>
      <c r="C169" s="92" t="s">
        <v>73</v>
      </c>
      <c r="D169" s="92" t="s">
        <v>1117</v>
      </c>
      <c r="E169" s="93" t="s">
        <v>1189</v>
      </c>
      <c r="F169" s="94"/>
      <c r="G169" s="94"/>
      <c r="H169" s="94">
        <v>1</v>
      </c>
      <c r="J169" s="94"/>
      <c r="K169" s="94"/>
      <c r="L169" s="94"/>
    </row>
    <row r="170" spans="1:13" s="92" customFormat="1" x14ac:dyDescent="0.2">
      <c r="A170" s="93" t="s">
        <v>808</v>
      </c>
      <c r="B170" s="93" t="s">
        <v>807</v>
      </c>
      <c r="C170" s="93" t="s">
        <v>73</v>
      </c>
      <c r="D170" s="93"/>
      <c r="E170" s="93" t="s">
        <v>809</v>
      </c>
      <c r="F170" s="94"/>
      <c r="G170" s="94"/>
      <c r="H170" s="94"/>
      <c r="I170" s="94"/>
      <c r="J170" s="94">
        <v>1</v>
      </c>
      <c r="K170" s="94"/>
      <c r="L170" s="94"/>
    </row>
    <row r="171" spans="1:13" s="92" customFormat="1" x14ac:dyDescent="0.2">
      <c r="A171" s="93" t="s">
        <v>813</v>
      </c>
      <c r="B171" s="93" t="s">
        <v>812</v>
      </c>
      <c r="C171" s="93" t="s">
        <v>73</v>
      </c>
      <c r="D171" s="93"/>
      <c r="E171" s="93" t="s">
        <v>814</v>
      </c>
      <c r="F171" s="94"/>
      <c r="G171" s="94"/>
      <c r="H171" s="94"/>
      <c r="I171" s="94"/>
      <c r="J171" s="94">
        <v>1</v>
      </c>
      <c r="K171" s="94"/>
      <c r="L171" s="94"/>
    </row>
    <row r="172" spans="1:13" s="92" customFormat="1" x14ac:dyDescent="0.2">
      <c r="A172" s="92" t="s">
        <v>848</v>
      </c>
      <c r="B172" s="92" t="s">
        <v>934</v>
      </c>
      <c r="C172" s="92" t="s">
        <v>73</v>
      </c>
      <c r="D172" s="92" t="s">
        <v>935</v>
      </c>
      <c r="E172" s="93" t="s">
        <v>1188</v>
      </c>
      <c r="F172" s="94"/>
      <c r="G172" s="94"/>
      <c r="H172" s="94">
        <v>1</v>
      </c>
      <c r="I172" s="94">
        <v>1</v>
      </c>
      <c r="J172" s="94"/>
      <c r="K172" s="94"/>
      <c r="L172" s="94"/>
    </row>
    <row r="173" spans="1:13" x14ac:dyDescent="0.2">
      <c r="A173" s="28" t="s">
        <v>538</v>
      </c>
      <c r="B173" s="28" t="s">
        <v>537</v>
      </c>
      <c r="C173" s="28" t="s">
        <v>110</v>
      </c>
      <c r="D173" s="28"/>
      <c r="E173" s="28" t="s">
        <v>539</v>
      </c>
      <c r="J173" s="40">
        <v>1</v>
      </c>
      <c r="K173" s="40">
        <v>1</v>
      </c>
    </row>
    <row r="174" spans="1:13" x14ac:dyDescent="0.2">
      <c r="A174" s="2" t="s">
        <v>978</v>
      </c>
      <c r="B174" s="2" t="s">
        <v>979</v>
      </c>
      <c r="C174" s="2" t="s">
        <v>110</v>
      </c>
      <c r="D174" s="2" t="s">
        <v>980</v>
      </c>
      <c r="E174" s="28" t="s">
        <v>1191</v>
      </c>
      <c r="H174" s="40">
        <v>1</v>
      </c>
      <c r="I174" s="40">
        <v>1</v>
      </c>
    </row>
    <row r="175" spans="1:13" x14ac:dyDescent="0.2">
      <c r="A175" s="28" t="s">
        <v>239</v>
      </c>
      <c r="B175" s="28" t="s">
        <v>278</v>
      </c>
      <c r="C175" s="28" t="s">
        <v>110</v>
      </c>
      <c r="D175" s="28"/>
      <c r="E175" s="28" t="s">
        <v>279</v>
      </c>
      <c r="F175" s="40">
        <v>1</v>
      </c>
      <c r="G175" s="40">
        <v>1</v>
      </c>
    </row>
    <row r="176" spans="1:13" x14ac:dyDescent="0.2">
      <c r="A176" s="28" t="s">
        <v>768</v>
      </c>
      <c r="B176" s="28" t="s">
        <v>732</v>
      </c>
      <c r="C176" s="28" t="s">
        <v>110</v>
      </c>
      <c r="D176" s="28"/>
      <c r="E176" s="28" t="s">
        <v>733</v>
      </c>
      <c r="J176" s="40">
        <v>1</v>
      </c>
    </row>
    <row r="177" spans="1:13" x14ac:dyDescent="0.2">
      <c r="A177" s="28" t="s">
        <v>304</v>
      </c>
      <c r="B177" s="28" t="s">
        <v>303</v>
      </c>
      <c r="C177" s="28" t="s">
        <v>110</v>
      </c>
      <c r="D177" s="28"/>
      <c r="E177" s="28" t="s">
        <v>305</v>
      </c>
      <c r="F177" s="40">
        <v>1</v>
      </c>
      <c r="G177" s="40">
        <v>1</v>
      </c>
      <c r="J177" s="40">
        <v>1</v>
      </c>
      <c r="K177" s="40">
        <v>1</v>
      </c>
    </row>
    <row r="178" spans="1:13" x14ac:dyDescent="0.2">
      <c r="A178" s="2" t="s">
        <v>111</v>
      </c>
      <c r="B178" s="2" t="s">
        <v>112</v>
      </c>
      <c r="C178" s="2" t="s">
        <v>110</v>
      </c>
      <c r="E178" s="28" t="s">
        <v>113</v>
      </c>
      <c r="L178" s="40">
        <v>1</v>
      </c>
      <c r="M178" s="40">
        <v>1</v>
      </c>
    </row>
    <row r="179" spans="1:13" x14ac:dyDescent="0.2">
      <c r="A179" s="2" t="s">
        <v>997</v>
      </c>
      <c r="B179" s="2" t="s">
        <v>998</v>
      </c>
      <c r="C179" s="2" t="s">
        <v>110</v>
      </c>
      <c r="D179" s="2" t="s">
        <v>999</v>
      </c>
      <c r="E179" s="28" t="s">
        <v>631</v>
      </c>
      <c r="H179" s="40">
        <v>1</v>
      </c>
      <c r="I179" s="40">
        <v>1</v>
      </c>
      <c r="J179" s="40">
        <v>1</v>
      </c>
      <c r="K179" s="40">
        <v>1</v>
      </c>
    </row>
    <row r="180" spans="1:13" x14ac:dyDescent="0.2">
      <c r="A180" s="28" t="s">
        <v>639</v>
      </c>
      <c r="B180" s="28" t="s">
        <v>638</v>
      </c>
      <c r="C180" s="28" t="s">
        <v>110</v>
      </c>
      <c r="D180" s="28"/>
      <c r="E180" s="28" t="s">
        <v>640</v>
      </c>
      <c r="J180" s="40">
        <v>1</v>
      </c>
      <c r="K180" s="40">
        <v>1</v>
      </c>
    </row>
    <row r="181" spans="1:13" x14ac:dyDescent="0.2">
      <c r="A181" s="2" t="s">
        <v>38</v>
      </c>
      <c r="B181" s="2" t="s">
        <v>649</v>
      </c>
      <c r="C181" s="2" t="s">
        <v>110</v>
      </c>
      <c r="D181" s="2" t="s">
        <v>1276</v>
      </c>
      <c r="E181" s="28" t="s">
        <v>650</v>
      </c>
      <c r="H181" s="40">
        <v>1</v>
      </c>
      <c r="I181" s="40">
        <v>1</v>
      </c>
      <c r="J181" s="40">
        <v>1</v>
      </c>
      <c r="K181" s="40">
        <v>1</v>
      </c>
    </row>
    <row r="182" spans="1:13" x14ac:dyDescent="0.2">
      <c r="A182" s="28" t="s">
        <v>656</v>
      </c>
      <c r="B182" s="28" t="s">
        <v>655</v>
      </c>
      <c r="C182" s="28" t="s">
        <v>110</v>
      </c>
      <c r="D182" s="28"/>
      <c r="E182" s="28" t="s">
        <v>657</v>
      </c>
      <c r="J182" s="40">
        <v>1</v>
      </c>
      <c r="K182" s="40">
        <v>1</v>
      </c>
    </row>
    <row r="183" spans="1:13" x14ac:dyDescent="0.2">
      <c r="A183" s="28" t="s">
        <v>660</v>
      </c>
      <c r="B183" s="28" t="s">
        <v>659</v>
      </c>
      <c r="C183" s="28" t="s">
        <v>110</v>
      </c>
      <c r="D183" s="28"/>
      <c r="E183" s="28" t="s">
        <v>661</v>
      </c>
      <c r="J183" s="40">
        <v>1</v>
      </c>
      <c r="K183" s="40">
        <v>1</v>
      </c>
    </row>
    <row r="184" spans="1:13" x14ac:dyDescent="0.2">
      <c r="A184" s="28" t="s">
        <v>501</v>
      </c>
      <c r="B184" s="28" t="s">
        <v>500</v>
      </c>
      <c r="C184" s="28" t="s">
        <v>110</v>
      </c>
      <c r="D184" s="28"/>
      <c r="E184" s="28" t="s">
        <v>502</v>
      </c>
      <c r="F184" s="40">
        <v>1</v>
      </c>
      <c r="J184" s="40">
        <v>1</v>
      </c>
      <c r="K184" s="40">
        <v>1</v>
      </c>
    </row>
    <row r="185" spans="1:13" x14ac:dyDescent="0.2">
      <c r="A185" s="28" t="s">
        <v>798</v>
      </c>
      <c r="B185" s="28" t="s">
        <v>797</v>
      </c>
      <c r="C185" s="28" t="s">
        <v>110</v>
      </c>
      <c r="D185" s="28"/>
      <c r="E185" s="28" t="s">
        <v>799</v>
      </c>
      <c r="J185" s="40">
        <v>1</v>
      </c>
    </row>
    <row r="186" spans="1:13" x14ac:dyDescent="0.2">
      <c r="A186" s="28" t="s">
        <v>1139</v>
      </c>
      <c r="B186" s="28" t="s">
        <v>881</v>
      </c>
      <c r="C186" s="28" t="s">
        <v>110</v>
      </c>
      <c r="D186" s="28"/>
      <c r="E186" s="28" t="s">
        <v>700</v>
      </c>
      <c r="J186" s="40">
        <v>1</v>
      </c>
      <c r="K186" s="40">
        <v>1</v>
      </c>
    </row>
    <row r="187" spans="1:13" x14ac:dyDescent="0.2">
      <c r="A187" s="28" t="s">
        <v>417</v>
      </c>
      <c r="B187" s="28" t="s">
        <v>416</v>
      </c>
      <c r="C187" s="28" t="s">
        <v>110</v>
      </c>
      <c r="D187" s="28"/>
      <c r="E187" s="28" t="s">
        <v>418</v>
      </c>
      <c r="F187" s="40">
        <v>1</v>
      </c>
      <c r="G187" s="40">
        <v>1</v>
      </c>
      <c r="J187" s="40">
        <v>1</v>
      </c>
      <c r="K187" s="40">
        <v>1</v>
      </c>
    </row>
    <row r="188" spans="1:13" x14ac:dyDescent="0.2">
      <c r="A188" s="2" t="s">
        <v>921</v>
      </c>
      <c r="B188" s="2" t="s">
        <v>922</v>
      </c>
      <c r="C188" s="2" t="s">
        <v>110</v>
      </c>
      <c r="D188" s="2" t="s">
        <v>1150</v>
      </c>
      <c r="E188" s="28" t="s">
        <v>1190</v>
      </c>
      <c r="H188" s="40">
        <v>1</v>
      </c>
      <c r="I188" s="40">
        <v>1</v>
      </c>
    </row>
    <row r="189" spans="1:13" x14ac:dyDescent="0.2">
      <c r="A189" s="28" t="s">
        <v>345</v>
      </c>
      <c r="B189" s="28" t="s">
        <v>684</v>
      </c>
      <c r="C189" s="28" t="s">
        <v>110</v>
      </c>
      <c r="D189" s="28"/>
      <c r="E189" s="28" t="s">
        <v>685</v>
      </c>
      <c r="J189" s="40">
        <v>1</v>
      </c>
      <c r="K189" s="40">
        <v>1</v>
      </c>
    </row>
    <row r="190" spans="1:13" x14ac:dyDescent="0.2">
      <c r="A190" s="28" t="s">
        <v>693</v>
      </c>
      <c r="B190" s="28" t="s">
        <v>692</v>
      </c>
      <c r="C190" s="28" t="s">
        <v>110</v>
      </c>
      <c r="D190" s="28"/>
      <c r="E190" s="28" t="s">
        <v>694</v>
      </c>
      <c r="J190" s="40">
        <v>1</v>
      </c>
      <c r="K190" s="40">
        <v>1</v>
      </c>
    </row>
    <row r="191" spans="1:13" s="92" customFormat="1" x14ac:dyDescent="0.2">
      <c r="A191" s="95" t="s">
        <v>104</v>
      </c>
      <c r="B191" s="95" t="s">
        <v>875</v>
      </c>
      <c r="C191" s="92" t="s">
        <v>14</v>
      </c>
      <c r="D191" s="92" t="s">
        <v>951</v>
      </c>
      <c r="E191" s="93" t="s">
        <v>1192</v>
      </c>
      <c r="F191" s="94"/>
      <c r="G191" s="94"/>
      <c r="H191" s="94">
        <v>1</v>
      </c>
      <c r="I191" s="94"/>
      <c r="J191" s="94"/>
      <c r="K191" s="94"/>
      <c r="L191" s="94"/>
    </row>
    <row r="192" spans="1:13" s="92" customFormat="1" x14ac:dyDescent="0.2">
      <c r="A192" s="93" t="s">
        <v>727</v>
      </c>
      <c r="B192" s="93" t="s">
        <v>726</v>
      </c>
      <c r="C192" s="93" t="s">
        <v>14</v>
      </c>
      <c r="D192" s="93"/>
      <c r="E192" s="93" t="s">
        <v>728</v>
      </c>
      <c r="F192" s="94"/>
      <c r="G192" s="94"/>
      <c r="H192" s="94"/>
      <c r="I192" s="94"/>
      <c r="J192" s="94">
        <v>1</v>
      </c>
      <c r="K192" s="94"/>
      <c r="L192" s="94"/>
    </row>
    <row r="193" spans="1:14" s="92" customFormat="1" x14ac:dyDescent="0.2">
      <c r="A193" s="92" t="s">
        <v>1041</v>
      </c>
      <c r="B193" s="92" t="s">
        <v>1042</v>
      </c>
      <c r="C193" s="92" t="s">
        <v>14</v>
      </c>
      <c r="D193" s="92" t="s">
        <v>1043</v>
      </c>
      <c r="E193" s="93" t="s">
        <v>1193</v>
      </c>
      <c r="F193" s="94"/>
      <c r="G193" s="94"/>
      <c r="H193" s="94">
        <v>1</v>
      </c>
      <c r="J193" s="94"/>
      <c r="K193" s="94"/>
      <c r="L193" s="94"/>
    </row>
    <row r="194" spans="1:14" s="92" customFormat="1" x14ac:dyDescent="0.2">
      <c r="A194" s="91" t="s">
        <v>18</v>
      </c>
      <c r="B194" s="91" t="s">
        <v>19</v>
      </c>
      <c r="C194" s="92" t="s">
        <v>14</v>
      </c>
      <c r="D194" s="92" t="s">
        <v>915</v>
      </c>
      <c r="E194" s="93" t="s">
        <v>20</v>
      </c>
      <c r="F194" s="94"/>
      <c r="G194" s="94"/>
      <c r="H194" s="94">
        <v>1</v>
      </c>
      <c r="I194" s="94">
        <v>1</v>
      </c>
      <c r="J194" s="94"/>
      <c r="K194" s="94"/>
      <c r="L194" s="94">
        <v>1</v>
      </c>
      <c r="M194" s="94">
        <v>1</v>
      </c>
    </row>
    <row r="195" spans="1:14" s="92" customFormat="1" x14ac:dyDescent="0.2">
      <c r="A195" s="92" t="s">
        <v>21</v>
      </c>
      <c r="B195" s="92" t="s">
        <v>22</v>
      </c>
      <c r="C195" s="92" t="s">
        <v>14</v>
      </c>
      <c r="E195" s="93" t="s">
        <v>23</v>
      </c>
      <c r="F195" s="94"/>
      <c r="G195" s="94"/>
      <c r="H195" s="94"/>
      <c r="I195" s="94"/>
      <c r="J195" s="94"/>
      <c r="K195" s="94"/>
      <c r="L195" s="94">
        <v>1</v>
      </c>
      <c r="M195" s="94"/>
    </row>
    <row r="196" spans="1:14" s="92" customFormat="1" x14ac:dyDescent="0.2">
      <c r="A196" s="95" t="s">
        <v>15</v>
      </c>
      <c r="B196" s="95" t="s">
        <v>16</v>
      </c>
      <c r="C196" s="92" t="s">
        <v>14</v>
      </c>
      <c r="D196" s="92" t="s">
        <v>932</v>
      </c>
      <c r="E196" s="93" t="s">
        <v>17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94">
        <v>1</v>
      </c>
      <c r="L196" s="94">
        <v>1</v>
      </c>
      <c r="M196" s="94">
        <v>1</v>
      </c>
    </row>
    <row r="197" spans="1:14" x14ac:dyDescent="0.2">
      <c r="A197" s="28" t="s">
        <v>1270</v>
      </c>
      <c r="B197" s="28" t="s">
        <v>1269</v>
      </c>
      <c r="C197" s="28" t="s">
        <v>939</v>
      </c>
      <c r="D197" s="28"/>
      <c r="E197" s="28" t="s">
        <v>442</v>
      </c>
      <c r="F197" s="40">
        <v>1</v>
      </c>
      <c r="G197" s="40">
        <v>1</v>
      </c>
    </row>
    <row r="198" spans="1:14" x14ac:dyDescent="0.2">
      <c r="A198" s="28" t="s">
        <v>150</v>
      </c>
      <c r="B198" s="28" t="s">
        <v>349</v>
      </c>
      <c r="C198" s="28" t="s">
        <v>939</v>
      </c>
      <c r="D198" s="28"/>
      <c r="E198" s="28" t="s">
        <v>350</v>
      </c>
      <c r="F198" s="40">
        <v>1</v>
      </c>
      <c r="G198" s="40">
        <v>1</v>
      </c>
    </row>
    <row r="199" spans="1:14" x14ac:dyDescent="0.2">
      <c r="A199" s="28" t="s">
        <v>789</v>
      </c>
      <c r="B199" s="28" t="s">
        <v>788</v>
      </c>
      <c r="C199" s="28" t="s">
        <v>939</v>
      </c>
      <c r="D199" s="28"/>
      <c r="E199" s="28" t="s">
        <v>790</v>
      </c>
      <c r="J199" s="40">
        <v>1</v>
      </c>
    </row>
    <row r="200" spans="1:14" x14ac:dyDescent="0.2">
      <c r="A200" s="2" t="s">
        <v>993</v>
      </c>
      <c r="B200" s="2" t="s">
        <v>994</v>
      </c>
      <c r="C200" s="2" t="s">
        <v>939</v>
      </c>
      <c r="D200" s="2" t="s">
        <v>995</v>
      </c>
      <c r="E200" s="28" t="s">
        <v>1224</v>
      </c>
      <c r="H200" s="40">
        <v>1</v>
      </c>
      <c r="I200" s="40">
        <v>1</v>
      </c>
    </row>
    <row r="201" spans="1:14" x14ac:dyDescent="0.2">
      <c r="A201" s="28" t="s">
        <v>408</v>
      </c>
      <c r="B201" s="28" t="s">
        <v>407</v>
      </c>
      <c r="C201" s="28" t="s">
        <v>939</v>
      </c>
      <c r="D201" s="28"/>
      <c r="E201" s="28" t="s">
        <v>409</v>
      </c>
      <c r="F201" s="40">
        <v>1</v>
      </c>
      <c r="G201" s="40">
        <v>1</v>
      </c>
    </row>
    <row r="202" spans="1:14" x14ac:dyDescent="0.2">
      <c r="A202" s="2" t="s">
        <v>938</v>
      </c>
      <c r="B202" s="2" t="s">
        <v>407</v>
      </c>
      <c r="C202" s="2" t="s">
        <v>939</v>
      </c>
      <c r="D202" s="2" t="s">
        <v>940</v>
      </c>
      <c r="E202" s="28" t="s">
        <v>1221</v>
      </c>
      <c r="H202" s="40">
        <v>1</v>
      </c>
      <c r="I202" s="40">
        <v>1</v>
      </c>
    </row>
    <row r="203" spans="1:14" x14ac:dyDescent="0.2">
      <c r="A203" s="2" t="s">
        <v>25</v>
      </c>
      <c r="B203" s="2" t="s">
        <v>991</v>
      </c>
      <c r="C203" s="2" t="s">
        <v>939</v>
      </c>
      <c r="D203" s="2" t="s">
        <v>992</v>
      </c>
      <c r="E203" s="28" t="s">
        <v>1223</v>
      </c>
      <c r="H203" s="40">
        <v>1</v>
      </c>
      <c r="I203" s="40">
        <v>1</v>
      </c>
    </row>
    <row r="204" spans="1:14" x14ac:dyDescent="0.2">
      <c r="A204" s="46" t="s">
        <v>880</v>
      </c>
      <c r="B204" s="46" t="s">
        <v>881</v>
      </c>
      <c r="C204" s="2" t="s">
        <v>939</v>
      </c>
      <c r="D204" s="2" t="s">
        <v>992</v>
      </c>
      <c r="E204" s="28" t="s">
        <v>1222</v>
      </c>
      <c r="H204" s="40">
        <v>1</v>
      </c>
      <c r="I204" s="40">
        <v>1</v>
      </c>
    </row>
    <row r="205" spans="1:14" x14ac:dyDescent="0.2">
      <c r="A205" s="28" t="s">
        <v>44</v>
      </c>
      <c r="B205" s="28" t="s">
        <v>1137</v>
      </c>
      <c r="C205" s="28" t="s">
        <v>939</v>
      </c>
      <c r="D205" s="28"/>
      <c r="E205" s="28" t="s">
        <v>520</v>
      </c>
      <c r="F205" s="40">
        <v>1</v>
      </c>
    </row>
    <row r="206" spans="1:14" s="92" customFormat="1" x14ac:dyDescent="0.2">
      <c r="A206" s="91" t="s">
        <v>61</v>
      </c>
      <c r="B206" s="91" t="s">
        <v>62</v>
      </c>
      <c r="C206" s="96" t="s">
        <v>60</v>
      </c>
      <c r="D206" s="97" t="s">
        <v>899</v>
      </c>
      <c r="E206" s="93" t="s">
        <v>63</v>
      </c>
      <c r="F206" s="94"/>
      <c r="G206" s="94"/>
      <c r="H206" s="94">
        <v>1</v>
      </c>
      <c r="I206" s="94">
        <v>1</v>
      </c>
      <c r="J206" s="94"/>
      <c r="K206" s="94"/>
      <c r="L206" s="94"/>
    </row>
    <row r="207" spans="1:14" s="92" customFormat="1" x14ac:dyDescent="0.2">
      <c r="A207" s="92" t="s">
        <v>104</v>
      </c>
      <c r="B207" s="92" t="s">
        <v>947</v>
      </c>
      <c r="C207" s="92" t="s">
        <v>60</v>
      </c>
      <c r="D207" s="92" t="s">
        <v>948</v>
      </c>
      <c r="E207" s="93" t="s">
        <v>1194</v>
      </c>
      <c r="F207" s="94"/>
      <c r="G207" s="94"/>
      <c r="H207" s="94">
        <v>1</v>
      </c>
      <c r="I207" s="94">
        <v>1</v>
      </c>
      <c r="J207" s="94"/>
      <c r="K207" s="94"/>
      <c r="L207" s="94"/>
    </row>
    <row r="208" spans="1:14" s="92" customFormat="1" x14ac:dyDescent="0.2">
      <c r="A208" s="92" t="s">
        <v>214</v>
      </c>
      <c r="B208" s="92" t="s">
        <v>215</v>
      </c>
      <c r="C208" s="92" t="s">
        <v>60</v>
      </c>
      <c r="E208" s="93" t="s">
        <v>216</v>
      </c>
      <c r="F208" s="94"/>
      <c r="G208" s="94"/>
      <c r="H208" s="94"/>
      <c r="I208" s="94"/>
      <c r="J208" s="94"/>
      <c r="K208" s="94"/>
      <c r="L208" s="98">
        <v>1</v>
      </c>
      <c r="M208" s="94">
        <v>1</v>
      </c>
      <c r="N208" s="99" t="s">
        <v>213</v>
      </c>
    </row>
    <row r="209" spans="1:13" s="92" customFormat="1" x14ac:dyDescent="0.2">
      <c r="A209" s="91" t="s">
        <v>67</v>
      </c>
      <c r="B209" s="91" t="s">
        <v>68</v>
      </c>
      <c r="C209" s="92" t="s">
        <v>60</v>
      </c>
      <c r="D209" s="92" t="s">
        <v>945</v>
      </c>
      <c r="E209" s="93" t="s">
        <v>69</v>
      </c>
      <c r="F209" s="94"/>
      <c r="G209" s="94"/>
      <c r="H209" s="94">
        <v>1</v>
      </c>
      <c r="I209" s="94">
        <v>1</v>
      </c>
      <c r="J209" s="94"/>
      <c r="K209" s="94"/>
      <c r="L209" s="94">
        <v>1</v>
      </c>
      <c r="M209" s="94">
        <v>1</v>
      </c>
    </row>
    <row r="210" spans="1:13" s="92" customFormat="1" x14ac:dyDescent="0.2">
      <c r="A210" s="92" t="s">
        <v>64</v>
      </c>
      <c r="B210" s="92" t="s">
        <v>65</v>
      </c>
      <c r="C210" s="92" t="s">
        <v>60</v>
      </c>
      <c r="E210" s="93" t="s">
        <v>66</v>
      </c>
      <c r="F210" s="94"/>
      <c r="G210" s="94"/>
      <c r="H210" s="94"/>
      <c r="I210" s="94"/>
      <c r="J210" s="94"/>
      <c r="K210" s="94"/>
      <c r="L210" s="94">
        <v>1</v>
      </c>
      <c r="M210" s="94">
        <v>1</v>
      </c>
    </row>
    <row r="211" spans="1:13" s="92" customFormat="1" x14ac:dyDescent="0.2">
      <c r="A211" s="91" t="s">
        <v>916</v>
      </c>
      <c r="B211" s="91" t="s">
        <v>852</v>
      </c>
      <c r="C211" s="92" t="s">
        <v>60</v>
      </c>
      <c r="D211" s="92" t="s">
        <v>917</v>
      </c>
      <c r="E211" s="93" t="s">
        <v>1195</v>
      </c>
      <c r="F211" s="94"/>
      <c r="G211" s="94"/>
      <c r="H211" s="94">
        <v>1</v>
      </c>
      <c r="I211" s="94"/>
      <c r="J211" s="94"/>
      <c r="K211" s="94"/>
      <c r="L211" s="94"/>
    </row>
    <row r="212" spans="1:13" s="92" customFormat="1" x14ac:dyDescent="0.2">
      <c r="A212" s="92" t="s">
        <v>70</v>
      </c>
      <c r="B212" s="92" t="s">
        <v>71</v>
      </c>
      <c r="C212" s="92" t="s">
        <v>60</v>
      </c>
      <c r="E212" s="93" t="s">
        <v>72</v>
      </c>
      <c r="F212" s="94"/>
      <c r="G212" s="94"/>
      <c r="H212" s="94"/>
      <c r="I212" s="94"/>
      <c r="J212" s="94"/>
      <c r="K212" s="94"/>
      <c r="L212" s="94">
        <v>1</v>
      </c>
      <c r="M212" s="94"/>
    </row>
    <row r="213" spans="1:13" s="92" customFormat="1" x14ac:dyDescent="0.2">
      <c r="A213" s="92" t="s">
        <v>959</v>
      </c>
      <c r="B213" s="92" t="s">
        <v>960</v>
      </c>
      <c r="C213" s="92" t="s">
        <v>60</v>
      </c>
      <c r="D213" s="92" t="s">
        <v>948</v>
      </c>
      <c r="E213" s="93" t="s">
        <v>1196</v>
      </c>
      <c r="F213" s="94"/>
      <c r="G213" s="94"/>
      <c r="H213" s="94">
        <v>1</v>
      </c>
      <c r="I213" s="94">
        <v>1</v>
      </c>
      <c r="J213" s="94"/>
      <c r="K213" s="94"/>
      <c r="L213" s="94"/>
    </row>
    <row r="214" spans="1:13" s="92" customFormat="1" x14ac:dyDescent="0.2">
      <c r="A214" s="92" t="s">
        <v>969</v>
      </c>
      <c r="B214" s="92" t="s">
        <v>970</v>
      </c>
      <c r="C214" s="92" t="s">
        <v>60</v>
      </c>
      <c r="D214" s="92" t="s">
        <v>971</v>
      </c>
      <c r="E214" s="93" t="s">
        <v>1197</v>
      </c>
      <c r="F214" s="94"/>
      <c r="G214" s="94"/>
      <c r="H214" s="94">
        <v>1</v>
      </c>
      <c r="I214" s="94">
        <v>1</v>
      </c>
      <c r="J214" s="94"/>
      <c r="K214" s="94"/>
      <c r="L214" s="94"/>
    </row>
    <row r="215" spans="1:13" s="92" customFormat="1" x14ac:dyDescent="0.2">
      <c r="A215" s="93"/>
      <c r="B215" s="93"/>
      <c r="C215" s="93" t="s">
        <v>60</v>
      </c>
      <c r="D215" s="93"/>
      <c r="E215" s="93" t="s">
        <v>385</v>
      </c>
      <c r="F215" s="94">
        <v>1</v>
      </c>
      <c r="G215" s="94">
        <v>1</v>
      </c>
      <c r="H215" s="94"/>
      <c r="I215" s="94"/>
      <c r="J215" s="94"/>
      <c r="K215" s="94"/>
      <c r="L215" s="94"/>
    </row>
    <row r="216" spans="1:13" x14ac:dyDescent="0.2">
      <c r="A216" s="2" t="s">
        <v>529</v>
      </c>
      <c r="B216" s="2" t="s">
        <v>528</v>
      </c>
      <c r="C216" s="2" t="s">
        <v>949</v>
      </c>
      <c r="D216" s="2" t="s">
        <v>950</v>
      </c>
      <c r="E216" s="28" t="s">
        <v>530</v>
      </c>
      <c r="H216" s="40">
        <v>1</v>
      </c>
      <c r="J216" s="40">
        <v>1</v>
      </c>
      <c r="K216" s="40">
        <v>1</v>
      </c>
    </row>
    <row r="217" spans="1:13" x14ac:dyDescent="0.2">
      <c r="A217" s="46" t="s">
        <v>862</v>
      </c>
      <c r="B217" s="46" t="s">
        <v>863</v>
      </c>
      <c r="C217" s="2" t="s">
        <v>949</v>
      </c>
      <c r="D217" s="2" t="s">
        <v>931</v>
      </c>
      <c r="E217" s="28" t="s">
        <v>1199</v>
      </c>
      <c r="H217" s="40">
        <v>1</v>
      </c>
    </row>
    <row r="218" spans="1:13" x14ac:dyDescent="0.2">
      <c r="A218" s="28" t="s">
        <v>284</v>
      </c>
      <c r="B218" s="28" t="s">
        <v>283</v>
      </c>
      <c r="C218" s="28" t="s">
        <v>949</v>
      </c>
      <c r="D218" s="28"/>
      <c r="E218" s="28" t="s">
        <v>586</v>
      </c>
      <c r="F218" s="40">
        <v>1</v>
      </c>
      <c r="G218" s="40">
        <v>1</v>
      </c>
      <c r="J218" s="40">
        <v>1</v>
      </c>
      <c r="K218" s="40">
        <v>1</v>
      </c>
    </row>
    <row r="219" spans="1:13" x14ac:dyDescent="0.2">
      <c r="A219" s="28" t="s">
        <v>288</v>
      </c>
      <c r="B219" s="28" t="s">
        <v>287</v>
      </c>
      <c r="C219" s="28" t="s">
        <v>949</v>
      </c>
      <c r="D219" s="28"/>
      <c r="E219" s="28" t="s">
        <v>289</v>
      </c>
      <c r="F219" s="40">
        <v>1</v>
      </c>
      <c r="G219" s="40">
        <v>1</v>
      </c>
    </row>
    <row r="220" spans="1:13" x14ac:dyDescent="0.2">
      <c r="A220" s="28" t="s">
        <v>292</v>
      </c>
      <c r="B220" s="28" t="s">
        <v>291</v>
      </c>
      <c r="C220" s="28" t="s">
        <v>949</v>
      </c>
      <c r="D220" s="28"/>
      <c r="E220" s="28" t="s">
        <v>293</v>
      </c>
      <c r="F220" s="40">
        <v>1</v>
      </c>
      <c r="G220" s="40">
        <v>1</v>
      </c>
      <c r="J220" s="40">
        <v>1</v>
      </c>
    </row>
    <row r="221" spans="1:13" x14ac:dyDescent="0.2">
      <c r="A221" s="46" t="s">
        <v>86</v>
      </c>
      <c r="B221" s="46" t="s">
        <v>81</v>
      </c>
      <c r="C221" s="2" t="s">
        <v>949</v>
      </c>
      <c r="D221" s="2" t="s">
        <v>1029</v>
      </c>
      <c r="E221" s="28" t="s">
        <v>1198</v>
      </c>
      <c r="H221" s="40">
        <v>1</v>
      </c>
      <c r="I221" s="40">
        <v>1</v>
      </c>
    </row>
    <row r="222" spans="1:13" x14ac:dyDescent="0.2">
      <c r="A222" s="28" t="s">
        <v>603</v>
      </c>
      <c r="B222" s="28" t="s">
        <v>602</v>
      </c>
      <c r="C222" s="28" t="s">
        <v>949</v>
      </c>
      <c r="D222" s="28"/>
      <c r="E222" s="28" t="s">
        <v>604</v>
      </c>
      <c r="J222" s="40">
        <v>1</v>
      </c>
      <c r="K222" s="40">
        <v>1</v>
      </c>
    </row>
    <row r="223" spans="1:13" x14ac:dyDescent="0.2">
      <c r="A223" s="46" t="s">
        <v>368</v>
      </c>
      <c r="B223" s="46" t="s">
        <v>367</v>
      </c>
      <c r="C223" s="2" t="s">
        <v>949</v>
      </c>
      <c r="D223" s="2" t="s">
        <v>1128</v>
      </c>
      <c r="E223" s="28" t="s">
        <v>369</v>
      </c>
      <c r="F223" s="40">
        <v>1</v>
      </c>
      <c r="G223" s="40">
        <v>1</v>
      </c>
      <c r="H223" s="40">
        <v>1</v>
      </c>
      <c r="I223" s="40">
        <v>1</v>
      </c>
      <c r="J223" s="40">
        <v>1</v>
      </c>
      <c r="K223" s="40">
        <v>1</v>
      </c>
    </row>
    <row r="224" spans="1:13" x14ac:dyDescent="0.2">
      <c r="A224" s="28" t="s">
        <v>132</v>
      </c>
      <c r="B224" s="28" t="s">
        <v>407</v>
      </c>
      <c r="C224" s="28" t="s">
        <v>949</v>
      </c>
      <c r="D224" s="28"/>
      <c r="E224" s="28" t="s">
        <v>411</v>
      </c>
      <c r="F224" s="40">
        <v>1</v>
      </c>
      <c r="G224" s="40">
        <v>1</v>
      </c>
    </row>
    <row r="225" spans="1:14" s="92" customFormat="1" x14ac:dyDescent="0.2">
      <c r="A225" s="95" t="s">
        <v>270</v>
      </c>
      <c r="B225" s="95" t="s">
        <v>269</v>
      </c>
      <c r="C225" s="92" t="s">
        <v>140</v>
      </c>
      <c r="D225" s="92" t="s">
        <v>1106</v>
      </c>
      <c r="E225" s="93" t="s">
        <v>271</v>
      </c>
      <c r="F225" s="94">
        <v>1</v>
      </c>
      <c r="G225" s="94">
        <v>1</v>
      </c>
      <c r="H225" s="94">
        <v>1</v>
      </c>
      <c r="I225" s="94">
        <v>1</v>
      </c>
      <c r="J225" s="94">
        <v>1</v>
      </c>
      <c r="K225" s="94">
        <v>1</v>
      </c>
      <c r="L225" s="94"/>
    </row>
    <row r="226" spans="1:14" s="92" customFormat="1" x14ac:dyDescent="0.2">
      <c r="A226" s="91" t="s">
        <v>147</v>
      </c>
      <c r="B226" s="91" t="s">
        <v>148</v>
      </c>
      <c r="C226" s="96" t="s">
        <v>140</v>
      </c>
      <c r="D226" s="97" t="s">
        <v>894</v>
      </c>
      <c r="E226" s="93" t="s">
        <v>149</v>
      </c>
      <c r="F226" s="94"/>
      <c r="G226" s="94"/>
      <c r="H226" s="94">
        <v>1</v>
      </c>
      <c r="I226" s="94"/>
      <c r="J226" s="94"/>
      <c r="K226" s="94"/>
      <c r="L226" s="94">
        <v>1</v>
      </c>
    </row>
    <row r="227" spans="1:14" s="92" customFormat="1" x14ac:dyDescent="0.2">
      <c r="A227" s="93" t="s">
        <v>749</v>
      </c>
      <c r="B227" s="93" t="s">
        <v>748</v>
      </c>
      <c r="C227" s="93" t="s">
        <v>140</v>
      </c>
      <c r="D227" s="93"/>
      <c r="E227" s="93" t="s">
        <v>1230</v>
      </c>
      <c r="F227" s="94"/>
      <c r="G227" s="94"/>
      <c r="H227" s="94"/>
      <c r="I227" s="94"/>
      <c r="J227" s="94">
        <v>1</v>
      </c>
      <c r="K227" s="94"/>
      <c r="L227" s="94"/>
    </row>
    <row r="228" spans="1:14" s="92" customFormat="1" x14ac:dyDescent="0.2">
      <c r="A228" s="95" t="s">
        <v>144</v>
      </c>
      <c r="B228" s="95" t="s">
        <v>145</v>
      </c>
      <c r="C228" s="92" t="s">
        <v>140</v>
      </c>
      <c r="D228" s="92" t="s">
        <v>1013</v>
      </c>
      <c r="E228" s="93" t="s">
        <v>146</v>
      </c>
      <c r="F228" s="94"/>
      <c r="G228" s="94"/>
      <c r="H228" s="94">
        <v>1</v>
      </c>
      <c r="I228" s="94"/>
      <c r="J228" s="94"/>
      <c r="K228" s="94"/>
      <c r="L228" s="94">
        <v>1</v>
      </c>
    </row>
    <row r="229" spans="1:14" s="92" customFormat="1" x14ac:dyDescent="0.2">
      <c r="A229" s="92" t="s">
        <v>505</v>
      </c>
      <c r="B229" s="92" t="s">
        <v>981</v>
      </c>
      <c r="C229" s="92" t="s">
        <v>140</v>
      </c>
      <c r="D229" s="92" t="s">
        <v>911</v>
      </c>
      <c r="E229" s="93" t="s">
        <v>1201</v>
      </c>
      <c r="F229" s="94"/>
      <c r="G229" s="94"/>
      <c r="H229" s="94">
        <v>1</v>
      </c>
      <c r="I229" s="94">
        <v>1</v>
      </c>
      <c r="J229" s="94"/>
      <c r="K229" s="94"/>
      <c r="L229" s="94"/>
    </row>
    <row r="230" spans="1:14" s="92" customFormat="1" x14ac:dyDescent="0.2">
      <c r="A230" s="92" t="s">
        <v>745</v>
      </c>
      <c r="B230" s="92" t="s">
        <v>1001</v>
      </c>
      <c r="C230" s="92" t="s">
        <v>140</v>
      </c>
      <c r="D230" s="92" t="s">
        <v>911</v>
      </c>
      <c r="E230" s="93" t="s">
        <v>1203</v>
      </c>
      <c r="F230" s="94"/>
      <c r="G230" s="94"/>
      <c r="H230" s="94">
        <v>1</v>
      </c>
      <c r="I230" s="94">
        <v>1</v>
      </c>
      <c r="J230" s="94"/>
      <c r="K230" s="94"/>
      <c r="L230" s="94"/>
    </row>
    <row r="231" spans="1:14" s="92" customFormat="1" x14ac:dyDescent="0.2">
      <c r="A231" s="95" t="s">
        <v>172</v>
      </c>
      <c r="B231" s="95" t="s">
        <v>869</v>
      </c>
      <c r="C231" s="92" t="s">
        <v>140</v>
      </c>
      <c r="D231" s="92" t="s">
        <v>1111</v>
      </c>
      <c r="E231" s="93" t="s">
        <v>1202</v>
      </c>
      <c r="F231" s="94"/>
      <c r="G231" s="94"/>
      <c r="H231" s="94">
        <v>1</v>
      </c>
      <c r="I231" s="94">
        <v>1</v>
      </c>
      <c r="J231" s="94"/>
      <c r="K231" s="94"/>
      <c r="L231" s="94"/>
    </row>
    <row r="232" spans="1:14" s="92" customFormat="1" x14ac:dyDescent="0.2">
      <c r="A232" s="92" t="s">
        <v>150</v>
      </c>
      <c r="B232" s="92" t="s">
        <v>151</v>
      </c>
      <c r="C232" s="92" t="s">
        <v>140</v>
      </c>
      <c r="E232" s="93" t="s">
        <v>152</v>
      </c>
      <c r="F232" s="94"/>
      <c r="G232" s="94"/>
      <c r="H232" s="94"/>
      <c r="I232" s="94"/>
      <c r="J232" s="94"/>
      <c r="K232" s="94"/>
      <c r="L232" s="94">
        <v>1</v>
      </c>
      <c r="M232" s="94">
        <v>1</v>
      </c>
    </row>
    <row r="233" spans="1:14" s="92" customFormat="1" x14ac:dyDescent="0.2">
      <c r="A233" s="93" t="s">
        <v>421</v>
      </c>
      <c r="B233" s="93" t="s">
        <v>420</v>
      </c>
      <c r="C233" s="93" t="s">
        <v>140</v>
      </c>
      <c r="D233" s="93"/>
      <c r="E233" s="93" t="s">
        <v>422</v>
      </c>
      <c r="F233" s="94">
        <v>1</v>
      </c>
      <c r="G233" s="94">
        <v>1</v>
      </c>
      <c r="H233" s="94"/>
      <c r="I233" s="94"/>
      <c r="J233" s="94">
        <v>1</v>
      </c>
      <c r="K233" s="94"/>
      <c r="L233" s="94"/>
    </row>
    <row r="234" spans="1:14" s="92" customFormat="1" x14ac:dyDescent="0.2">
      <c r="A234" s="91" t="s">
        <v>848</v>
      </c>
      <c r="B234" s="91" t="s">
        <v>849</v>
      </c>
      <c r="C234" s="92" t="s">
        <v>140</v>
      </c>
      <c r="D234" s="92" t="s">
        <v>911</v>
      </c>
      <c r="E234" s="93" t="s">
        <v>1200</v>
      </c>
      <c r="F234" s="94"/>
      <c r="G234" s="94"/>
      <c r="H234" s="94">
        <v>1</v>
      </c>
      <c r="I234" s="94">
        <v>1</v>
      </c>
      <c r="J234" s="94"/>
      <c r="K234" s="94"/>
      <c r="L234" s="94"/>
    </row>
    <row r="235" spans="1:14" s="92" customFormat="1" x14ac:dyDescent="0.2">
      <c r="A235" s="96" t="s">
        <v>141</v>
      </c>
      <c r="B235" s="96" t="s">
        <v>142</v>
      </c>
      <c r="C235" s="96" t="s">
        <v>140</v>
      </c>
      <c r="D235" s="96"/>
      <c r="E235" s="93" t="s">
        <v>143</v>
      </c>
      <c r="F235" s="94">
        <v>1</v>
      </c>
      <c r="G235" s="94">
        <v>1</v>
      </c>
      <c r="H235" s="94"/>
      <c r="I235" s="94"/>
      <c r="J235" s="94">
        <v>1</v>
      </c>
      <c r="K235" s="94">
        <v>1</v>
      </c>
      <c r="L235" s="98">
        <v>1</v>
      </c>
      <c r="M235" s="101">
        <v>1</v>
      </c>
      <c r="N235" s="99" t="s">
        <v>213</v>
      </c>
    </row>
    <row r="236" spans="1:14" x14ac:dyDescent="0.2">
      <c r="A236" s="28" t="s">
        <v>570</v>
      </c>
      <c r="B236" s="28" t="s">
        <v>569</v>
      </c>
      <c r="C236" s="28" t="s">
        <v>909</v>
      </c>
      <c r="D236" s="28"/>
      <c r="E236" s="28" t="s">
        <v>571</v>
      </c>
      <c r="J236" s="40">
        <v>1</v>
      </c>
      <c r="K236" s="40">
        <v>1</v>
      </c>
    </row>
    <row r="237" spans="1:14" x14ac:dyDescent="0.2">
      <c r="A237" s="2" t="s">
        <v>162</v>
      </c>
      <c r="B237" s="2" t="s">
        <v>941</v>
      </c>
      <c r="C237" s="2" t="s">
        <v>909</v>
      </c>
      <c r="D237" s="2" t="s">
        <v>942</v>
      </c>
      <c r="E237" s="28" t="s">
        <v>1216</v>
      </c>
      <c r="H237" s="40">
        <v>1</v>
      </c>
      <c r="I237" s="40">
        <v>1</v>
      </c>
    </row>
    <row r="238" spans="1:14" x14ac:dyDescent="0.2">
      <c r="A238" s="39" t="s">
        <v>846</v>
      </c>
      <c r="B238" s="39" t="s">
        <v>847</v>
      </c>
      <c r="C238" s="2" t="s">
        <v>909</v>
      </c>
      <c r="D238" s="2" t="s">
        <v>910</v>
      </c>
      <c r="E238" s="28" t="s">
        <v>1220</v>
      </c>
      <c r="H238" s="40">
        <v>1</v>
      </c>
      <c r="I238" s="40">
        <v>1</v>
      </c>
    </row>
    <row r="239" spans="1:14" x14ac:dyDescent="0.2">
      <c r="A239" s="39" t="s">
        <v>856</v>
      </c>
      <c r="B239" s="39" t="s">
        <v>857</v>
      </c>
      <c r="C239" s="2" t="s">
        <v>909</v>
      </c>
      <c r="D239" s="2" t="s">
        <v>899</v>
      </c>
      <c r="E239" s="28" t="s">
        <v>1219</v>
      </c>
      <c r="H239" s="40">
        <v>1</v>
      </c>
    </row>
    <row r="240" spans="1:14" x14ac:dyDescent="0.2">
      <c r="A240" s="28" t="s">
        <v>194</v>
      </c>
      <c r="B240" s="28" t="s">
        <v>583</v>
      </c>
      <c r="C240" s="28" t="s">
        <v>909</v>
      </c>
      <c r="D240" s="28"/>
      <c r="E240" s="28" t="s">
        <v>584</v>
      </c>
      <c r="J240" s="40">
        <v>1</v>
      </c>
      <c r="K240" s="40">
        <v>1</v>
      </c>
    </row>
    <row r="241" spans="1:13" x14ac:dyDescent="0.2">
      <c r="A241" s="28" t="s">
        <v>590</v>
      </c>
      <c r="B241" s="28" t="s">
        <v>589</v>
      </c>
      <c r="C241" s="28" t="s">
        <v>909</v>
      </c>
      <c r="D241" s="28"/>
      <c r="E241" s="28" t="s">
        <v>591</v>
      </c>
      <c r="J241" s="40">
        <v>1</v>
      </c>
      <c r="K241" s="40">
        <v>1</v>
      </c>
    </row>
    <row r="242" spans="1:13" x14ac:dyDescent="0.2">
      <c r="A242" s="2" t="s">
        <v>1002</v>
      </c>
      <c r="B242" s="2" t="s">
        <v>166</v>
      </c>
      <c r="C242" s="2" t="s">
        <v>909</v>
      </c>
      <c r="D242" s="2" t="s">
        <v>910</v>
      </c>
      <c r="E242" s="28" t="s">
        <v>1218</v>
      </c>
      <c r="H242" s="40">
        <v>1</v>
      </c>
      <c r="I242" s="40">
        <v>1</v>
      </c>
    </row>
    <row r="243" spans="1:13" x14ac:dyDescent="0.2">
      <c r="A243" s="46" t="s">
        <v>18</v>
      </c>
      <c r="B243" s="46" t="s">
        <v>668</v>
      </c>
      <c r="C243" s="2" t="s">
        <v>909</v>
      </c>
      <c r="D243" s="2" t="s">
        <v>1103</v>
      </c>
      <c r="E243" s="28" t="s">
        <v>1217</v>
      </c>
      <c r="H243" s="40">
        <v>1</v>
      </c>
      <c r="I243" s="40">
        <v>1</v>
      </c>
    </row>
    <row r="244" spans="1:13" x14ac:dyDescent="0.2">
      <c r="A244" s="28" t="s">
        <v>431</v>
      </c>
      <c r="B244" s="28" t="s">
        <v>430</v>
      </c>
      <c r="C244" s="28" t="s">
        <v>909</v>
      </c>
      <c r="D244" s="28"/>
      <c r="E244" s="28" t="s">
        <v>432</v>
      </c>
      <c r="F244" s="40">
        <v>1</v>
      </c>
      <c r="G244" s="40">
        <v>1</v>
      </c>
    </row>
    <row r="245" spans="1:13" s="92" customFormat="1" x14ac:dyDescent="0.2">
      <c r="A245" s="91" t="s">
        <v>860</v>
      </c>
      <c r="B245" s="91" t="s">
        <v>861</v>
      </c>
      <c r="C245" s="92" t="s">
        <v>34</v>
      </c>
      <c r="D245" s="92" t="s">
        <v>951</v>
      </c>
      <c r="E245" s="93" t="s">
        <v>1207</v>
      </c>
      <c r="F245" s="94"/>
      <c r="G245" s="94"/>
      <c r="H245" s="94">
        <v>1</v>
      </c>
      <c r="I245" s="94">
        <v>1</v>
      </c>
      <c r="J245" s="94"/>
      <c r="K245" s="94"/>
      <c r="L245" s="94"/>
    </row>
    <row r="246" spans="1:13" s="92" customFormat="1" x14ac:dyDescent="0.2">
      <c r="A246" s="92" t="s">
        <v>972</v>
      </c>
      <c r="B246" s="92" t="s">
        <v>973</v>
      </c>
      <c r="C246" s="92" t="s">
        <v>34</v>
      </c>
      <c r="D246" s="92" t="s">
        <v>974</v>
      </c>
      <c r="E246" s="93" t="s">
        <v>1208</v>
      </c>
      <c r="F246" s="94"/>
      <c r="G246" s="94"/>
      <c r="H246" s="94">
        <v>1</v>
      </c>
      <c r="I246" s="94">
        <v>1</v>
      </c>
      <c r="J246" s="94"/>
      <c r="K246" s="94"/>
      <c r="L246" s="94"/>
    </row>
    <row r="247" spans="1:13" s="92" customFormat="1" x14ac:dyDescent="0.2">
      <c r="A247" s="92" t="s">
        <v>44</v>
      </c>
      <c r="B247" s="92" t="s">
        <v>45</v>
      </c>
      <c r="C247" s="100" t="s">
        <v>34</v>
      </c>
      <c r="E247" s="93" t="s">
        <v>46</v>
      </c>
      <c r="F247" s="94"/>
      <c r="G247" s="94"/>
      <c r="H247" s="94"/>
      <c r="I247" s="94"/>
      <c r="J247" s="94"/>
      <c r="K247" s="94"/>
      <c r="L247" s="94">
        <v>1</v>
      </c>
      <c r="M247" s="94">
        <v>1</v>
      </c>
    </row>
    <row r="248" spans="1:13" s="92" customFormat="1" x14ac:dyDescent="0.2">
      <c r="A248" s="92" t="s">
        <v>41</v>
      </c>
      <c r="B248" s="92" t="s">
        <v>42</v>
      </c>
      <c r="C248" s="100" t="s">
        <v>34</v>
      </c>
      <c r="E248" s="93" t="s">
        <v>43</v>
      </c>
      <c r="F248" s="94"/>
      <c r="G248" s="94"/>
      <c r="H248" s="94"/>
      <c r="I248" s="94"/>
      <c r="J248" s="94"/>
      <c r="K248" s="94"/>
      <c r="L248" s="94">
        <v>1</v>
      </c>
      <c r="M248" s="94">
        <v>1</v>
      </c>
    </row>
    <row r="249" spans="1:13" s="92" customFormat="1" x14ac:dyDescent="0.2">
      <c r="A249" s="92" t="s">
        <v>988</v>
      </c>
      <c r="B249" s="92" t="s">
        <v>989</v>
      </c>
      <c r="C249" s="92" t="s">
        <v>34</v>
      </c>
      <c r="D249" s="92" t="s">
        <v>990</v>
      </c>
      <c r="E249" s="93" t="s">
        <v>1209</v>
      </c>
      <c r="F249" s="94"/>
      <c r="G249" s="94"/>
      <c r="H249" s="94">
        <v>1</v>
      </c>
      <c r="I249" s="94">
        <v>1</v>
      </c>
      <c r="J249" s="94"/>
      <c r="K249" s="94"/>
      <c r="L249" s="94"/>
    </row>
    <row r="250" spans="1:13" s="92" customFormat="1" x14ac:dyDescent="0.2">
      <c r="A250" s="92" t="s">
        <v>926</v>
      </c>
      <c r="B250" s="92" t="s">
        <v>927</v>
      </c>
      <c r="C250" s="92" t="s">
        <v>34</v>
      </c>
      <c r="D250" s="92" t="s">
        <v>915</v>
      </c>
      <c r="E250" s="93" t="s">
        <v>1204</v>
      </c>
      <c r="F250" s="94"/>
      <c r="G250" s="94"/>
      <c r="H250" s="94">
        <v>1</v>
      </c>
      <c r="I250" s="94">
        <v>1</v>
      </c>
      <c r="J250" s="94"/>
      <c r="K250" s="94"/>
      <c r="L250" s="94"/>
    </row>
    <row r="251" spans="1:13" s="92" customFormat="1" x14ac:dyDescent="0.2">
      <c r="A251" s="92" t="s">
        <v>1070</v>
      </c>
      <c r="B251" s="92" t="s">
        <v>1071</v>
      </c>
      <c r="C251" s="92" t="s">
        <v>34</v>
      </c>
      <c r="D251" s="92" t="s">
        <v>1072</v>
      </c>
      <c r="E251" s="93" t="s">
        <v>1206</v>
      </c>
      <c r="F251" s="94"/>
      <c r="G251" s="94"/>
      <c r="H251" s="94">
        <v>1</v>
      </c>
      <c r="I251" s="94">
        <v>1</v>
      </c>
      <c r="J251" s="94"/>
      <c r="K251" s="94"/>
      <c r="L251" s="94"/>
    </row>
    <row r="252" spans="1:13" s="92" customFormat="1" x14ac:dyDescent="0.2">
      <c r="A252" s="93" t="s">
        <v>761</v>
      </c>
      <c r="B252" s="93" t="s">
        <v>760</v>
      </c>
      <c r="C252" s="93" t="s">
        <v>34</v>
      </c>
      <c r="D252" s="93"/>
      <c r="E252" s="93" t="s">
        <v>762</v>
      </c>
      <c r="F252" s="94"/>
      <c r="G252" s="94"/>
      <c r="H252" s="94"/>
      <c r="I252" s="94"/>
      <c r="J252" s="94">
        <v>1</v>
      </c>
      <c r="K252" s="94"/>
      <c r="L252" s="94"/>
    </row>
    <row r="253" spans="1:13" s="92" customFormat="1" x14ac:dyDescent="0.2">
      <c r="A253" s="92" t="s">
        <v>1019</v>
      </c>
      <c r="B253" s="92" t="s">
        <v>1020</v>
      </c>
      <c r="C253" s="92" t="s">
        <v>34</v>
      </c>
      <c r="D253" s="92" t="s">
        <v>937</v>
      </c>
      <c r="E253" s="93" t="s">
        <v>1210</v>
      </c>
      <c r="F253" s="94"/>
      <c r="G253" s="94"/>
      <c r="H253" s="94">
        <v>1</v>
      </c>
      <c r="I253" s="94">
        <v>1</v>
      </c>
      <c r="J253" s="94"/>
      <c r="K253" s="94"/>
      <c r="L253" s="94"/>
    </row>
    <row r="254" spans="1:13" s="92" customFormat="1" x14ac:dyDescent="0.2">
      <c r="A254" s="92" t="s">
        <v>47</v>
      </c>
      <c r="B254" s="92" t="s">
        <v>48</v>
      </c>
      <c r="C254" s="100" t="s">
        <v>34</v>
      </c>
      <c r="E254" s="93" t="s">
        <v>49</v>
      </c>
      <c r="F254" s="94"/>
      <c r="G254" s="94"/>
      <c r="H254" s="94"/>
      <c r="I254" s="94"/>
      <c r="J254" s="94"/>
      <c r="K254" s="94"/>
      <c r="L254" s="94">
        <v>1</v>
      </c>
      <c r="M254" s="94">
        <v>1</v>
      </c>
    </row>
    <row r="255" spans="1:13" s="92" customFormat="1" x14ac:dyDescent="0.2">
      <c r="A255" s="95" t="s">
        <v>501</v>
      </c>
      <c r="B255" s="95" t="s">
        <v>878</v>
      </c>
      <c r="C255" s="92" t="s">
        <v>34</v>
      </c>
      <c r="D255" s="92" t="s">
        <v>937</v>
      </c>
      <c r="E255" s="93" t="s">
        <v>1205</v>
      </c>
      <c r="F255" s="94"/>
      <c r="G255" s="94"/>
      <c r="H255" s="94">
        <v>1</v>
      </c>
      <c r="I255" s="94">
        <v>1</v>
      </c>
      <c r="J255" s="94"/>
      <c r="K255" s="94"/>
      <c r="L255" s="94"/>
    </row>
    <row r="256" spans="1:13" s="92" customFormat="1" x14ac:dyDescent="0.2">
      <c r="A256" s="92" t="s">
        <v>38</v>
      </c>
      <c r="B256" s="92" t="s">
        <v>39</v>
      </c>
      <c r="C256" s="100" t="s">
        <v>34</v>
      </c>
      <c r="E256" s="93" t="s">
        <v>40</v>
      </c>
      <c r="F256" s="94"/>
      <c r="G256" s="94"/>
      <c r="H256" s="94"/>
      <c r="I256" s="94"/>
      <c r="J256" s="94"/>
      <c r="K256" s="94"/>
      <c r="L256" s="94">
        <v>1</v>
      </c>
      <c r="M256" s="94">
        <v>1</v>
      </c>
    </row>
    <row r="257" spans="1:13" s="92" customFormat="1" x14ac:dyDescent="0.2">
      <c r="A257" s="95" t="s">
        <v>35</v>
      </c>
      <c r="B257" s="95" t="s">
        <v>36</v>
      </c>
      <c r="C257" s="92" t="s">
        <v>34</v>
      </c>
      <c r="D257" s="92" t="s">
        <v>919</v>
      </c>
      <c r="E257" s="93" t="s">
        <v>37</v>
      </c>
      <c r="F257" s="94"/>
      <c r="G257" s="94"/>
      <c r="H257" s="94">
        <v>1</v>
      </c>
      <c r="I257" s="94">
        <v>1</v>
      </c>
      <c r="J257" s="94"/>
      <c r="K257" s="94"/>
      <c r="L257" s="94">
        <v>1</v>
      </c>
      <c r="M257" s="94">
        <v>1</v>
      </c>
    </row>
    <row r="258" spans="1:13" x14ac:dyDescent="0.2">
      <c r="A258" s="2" t="s">
        <v>1068</v>
      </c>
      <c r="B258" s="2" t="s">
        <v>51</v>
      </c>
      <c r="C258" s="2" t="s">
        <v>1069</v>
      </c>
      <c r="D258" s="2" t="s">
        <v>977</v>
      </c>
      <c r="E258" s="28" t="s">
        <v>1241</v>
      </c>
      <c r="H258" s="40">
        <v>1</v>
      </c>
      <c r="I258" s="2"/>
    </row>
    <row r="259" spans="1:13" s="92" customFormat="1" x14ac:dyDescent="0.2">
      <c r="A259" s="92" t="s">
        <v>513</v>
      </c>
      <c r="B259" s="92" t="s">
        <v>957</v>
      </c>
      <c r="C259" s="92" t="s">
        <v>1298</v>
      </c>
      <c r="D259" s="92" t="s">
        <v>958</v>
      </c>
      <c r="E259" s="93" t="s">
        <v>1212</v>
      </c>
      <c r="F259" s="94"/>
      <c r="G259" s="94"/>
      <c r="H259" s="94">
        <v>1</v>
      </c>
      <c r="I259" s="94">
        <v>1</v>
      </c>
      <c r="J259" s="94"/>
      <c r="K259" s="94"/>
      <c r="L259" s="94"/>
    </row>
    <row r="260" spans="1:13" s="92" customFormat="1" x14ac:dyDescent="0.2">
      <c r="A260" s="92" t="s">
        <v>162</v>
      </c>
      <c r="B260" s="92" t="s">
        <v>943</v>
      </c>
      <c r="C260" s="92" t="s">
        <v>1298</v>
      </c>
      <c r="D260" s="92" t="s">
        <v>944</v>
      </c>
      <c r="E260" s="93" t="s">
        <v>1211</v>
      </c>
      <c r="F260" s="94"/>
      <c r="G260" s="94"/>
      <c r="H260" s="94">
        <v>1</v>
      </c>
      <c r="I260" s="94">
        <v>1</v>
      </c>
      <c r="J260" s="94"/>
      <c r="K260" s="94"/>
      <c r="L260" s="94"/>
    </row>
    <row r="261" spans="1:13" s="92" customFormat="1" x14ac:dyDescent="0.2">
      <c r="A261" s="92" t="s">
        <v>1078</v>
      </c>
      <c r="B261" s="92" t="s">
        <v>1079</v>
      </c>
      <c r="C261" s="92" t="s">
        <v>1298</v>
      </c>
      <c r="E261" s="93" t="s">
        <v>1213</v>
      </c>
      <c r="F261" s="94"/>
      <c r="G261" s="94"/>
      <c r="H261" s="94">
        <v>1</v>
      </c>
      <c r="I261" s="94">
        <v>1</v>
      </c>
      <c r="J261" s="94"/>
      <c r="K261" s="94"/>
      <c r="L261" s="94"/>
    </row>
    <row r="262" spans="1:13" s="92" customFormat="1" x14ac:dyDescent="0.2">
      <c r="A262" s="93" t="s">
        <v>359</v>
      </c>
      <c r="B262" s="93" t="s">
        <v>358</v>
      </c>
      <c r="C262" s="92" t="s">
        <v>1298</v>
      </c>
      <c r="D262" s="93"/>
      <c r="E262" s="93" t="s">
        <v>360</v>
      </c>
      <c r="F262" s="94">
        <v>1</v>
      </c>
      <c r="G262" s="94">
        <v>1</v>
      </c>
      <c r="H262" s="94"/>
      <c r="I262" s="94"/>
      <c r="J262" s="94">
        <v>1</v>
      </c>
      <c r="K262" s="94"/>
      <c r="L262" s="94"/>
    </row>
    <row r="263" spans="1:13" s="92" customFormat="1" x14ac:dyDescent="0.2">
      <c r="A263" s="93" t="s">
        <v>778</v>
      </c>
      <c r="B263" s="93" t="s">
        <v>71</v>
      </c>
      <c r="C263" s="92" t="s">
        <v>1298</v>
      </c>
      <c r="D263" s="93"/>
      <c r="E263" s="93" t="s">
        <v>779</v>
      </c>
      <c r="F263" s="94"/>
      <c r="G263" s="94"/>
      <c r="H263" s="94"/>
      <c r="I263" s="94"/>
      <c r="J263" s="94">
        <v>1</v>
      </c>
      <c r="K263" s="94"/>
      <c r="L263" s="94"/>
    </row>
    <row r="264" spans="1:13" s="92" customFormat="1" x14ac:dyDescent="0.2">
      <c r="A264" s="93" t="s">
        <v>496</v>
      </c>
      <c r="B264" s="93" t="s">
        <v>495</v>
      </c>
      <c r="C264" s="92" t="s">
        <v>1298</v>
      </c>
      <c r="D264" s="93"/>
      <c r="E264" s="93" t="s">
        <v>497</v>
      </c>
      <c r="F264" s="94">
        <v>1</v>
      </c>
      <c r="G264" s="94"/>
      <c r="H264" s="94"/>
      <c r="I264" s="94"/>
      <c r="J264" s="94"/>
      <c r="K264" s="94"/>
      <c r="L264" s="94"/>
    </row>
    <row r="265" spans="1:13" s="92" customFormat="1" x14ac:dyDescent="0.2">
      <c r="A265" s="93" t="s">
        <v>388</v>
      </c>
      <c r="B265" s="93" t="s">
        <v>387</v>
      </c>
      <c r="C265" s="92" t="s">
        <v>1298</v>
      </c>
      <c r="D265" s="93"/>
      <c r="E265" s="93" t="s">
        <v>389</v>
      </c>
      <c r="F265" s="94">
        <v>1</v>
      </c>
      <c r="G265" s="94">
        <v>1</v>
      </c>
      <c r="H265" s="94"/>
      <c r="I265" s="94"/>
      <c r="J265" s="94"/>
      <c r="K265" s="94"/>
      <c r="L265" s="94"/>
    </row>
    <row r="266" spans="1:13" s="92" customFormat="1" x14ac:dyDescent="0.2">
      <c r="A266" s="93" t="s">
        <v>404</v>
      </c>
      <c r="B266" s="93" t="s">
        <v>403</v>
      </c>
      <c r="C266" s="92" t="s">
        <v>1298</v>
      </c>
      <c r="D266" s="93"/>
      <c r="E266" s="93" t="s">
        <v>405</v>
      </c>
      <c r="F266" s="94">
        <v>1</v>
      </c>
      <c r="G266" s="94">
        <v>1</v>
      </c>
      <c r="H266" s="94"/>
      <c r="I266" s="94"/>
      <c r="J266" s="94"/>
      <c r="K266" s="94"/>
      <c r="L266" s="94"/>
    </row>
    <row r="267" spans="1:13" s="92" customFormat="1" x14ac:dyDescent="0.2">
      <c r="A267" s="93" t="s">
        <v>80</v>
      </c>
      <c r="B267" s="93" t="s">
        <v>424</v>
      </c>
      <c r="C267" s="92" t="s">
        <v>1298</v>
      </c>
      <c r="D267" s="93"/>
      <c r="E267" s="93" t="s">
        <v>425</v>
      </c>
      <c r="F267" s="94">
        <v>1</v>
      </c>
      <c r="G267" s="94">
        <v>1</v>
      </c>
      <c r="H267" s="94"/>
      <c r="I267" s="94"/>
      <c r="J267" s="94">
        <v>1</v>
      </c>
      <c r="K267" s="94"/>
      <c r="L267" s="94"/>
    </row>
    <row r="268" spans="1:13" s="92" customFormat="1" x14ac:dyDescent="0.2">
      <c r="A268" s="93" t="s">
        <v>185</v>
      </c>
      <c r="B268" s="93" t="s">
        <v>427</v>
      </c>
      <c r="C268" s="92" t="s">
        <v>1298</v>
      </c>
      <c r="D268" s="93"/>
      <c r="E268" s="93" t="s">
        <v>428</v>
      </c>
      <c r="F268" s="94">
        <v>1</v>
      </c>
      <c r="G268" s="94">
        <v>1</v>
      </c>
      <c r="H268" s="94"/>
      <c r="I268" s="94"/>
      <c r="J268" s="94"/>
      <c r="K268" s="94"/>
      <c r="L268" s="94"/>
    </row>
    <row r="269" spans="1:13" x14ac:dyDescent="0.2">
      <c r="A269" s="28" t="s">
        <v>396</v>
      </c>
      <c r="B269" s="28" t="s">
        <v>525</v>
      </c>
      <c r="C269" s="2" t="s">
        <v>1299</v>
      </c>
      <c r="D269" s="28"/>
      <c r="E269" s="28" t="s">
        <v>526</v>
      </c>
      <c r="J269" s="40">
        <v>1</v>
      </c>
      <c r="K269" s="40">
        <v>1</v>
      </c>
    </row>
    <row r="270" spans="1:13" x14ac:dyDescent="0.2">
      <c r="A270" s="2" t="s">
        <v>963</v>
      </c>
      <c r="B270" s="2" t="s">
        <v>964</v>
      </c>
      <c r="C270" s="2" t="s">
        <v>1299</v>
      </c>
      <c r="D270" s="2" t="s">
        <v>965</v>
      </c>
      <c r="E270" s="28" t="s">
        <v>1236</v>
      </c>
      <c r="H270" s="40">
        <v>1</v>
      </c>
    </row>
    <row r="271" spans="1:13" x14ac:dyDescent="0.2">
      <c r="A271" s="46" t="s">
        <v>888</v>
      </c>
      <c r="B271" s="46" t="s">
        <v>889</v>
      </c>
      <c r="C271" s="2" t="s">
        <v>1299</v>
      </c>
      <c r="D271" s="2" t="s">
        <v>1086</v>
      </c>
      <c r="E271" s="28" t="s">
        <v>1235</v>
      </c>
      <c r="H271" s="40">
        <v>1</v>
      </c>
      <c r="I271" s="40">
        <v>1</v>
      </c>
    </row>
    <row r="272" spans="1:13" x14ac:dyDescent="0.2">
      <c r="A272" s="2" t="s">
        <v>1047</v>
      </c>
      <c r="B272" s="2" t="s">
        <v>1048</v>
      </c>
      <c r="C272" s="2" t="s">
        <v>1299</v>
      </c>
      <c r="E272" s="28" t="s">
        <v>1240</v>
      </c>
      <c r="H272" s="40">
        <v>1</v>
      </c>
      <c r="I272" s="40">
        <v>1</v>
      </c>
    </row>
    <row r="273" spans="1:12" x14ac:dyDescent="0.2">
      <c r="A273" s="2" t="s">
        <v>1054</v>
      </c>
      <c r="B273" s="2" t="s">
        <v>1055</v>
      </c>
      <c r="C273" s="2" t="s">
        <v>1299</v>
      </c>
      <c r="D273" s="2" t="s">
        <v>1056</v>
      </c>
      <c r="E273" s="28" t="s">
        <v>1238</v>
      </c>
      <c r="H273" s="40">
        <v>1</v>
      </c>
      <c r="I273" s="40">
        <v>1</v>
      </c>
    </row>
    <row r="274" spans="1:12" x14ac:dyDescent="0.2">
      <c r="A274" s="2" t="s">
        <v>1049</v>
      </c>
      <c r="B274" s="2" t="s">
        <v>1050</v>
      </c>
      <c r="C274" s="2" t="s">
        <v>1299</v>
      </c>
      <c r="E274" s="28" t="s">
        <v>1235</v>
      </c>
      <c r="H274" s="40">
        <v>1</v>
      </c>
      <c r="I274" s="40">
        <v>1</v>
      </c>
    </row>
    <row r="275" spans="1:12" x14ac:dyDescent="0.2">
      <c r="A275" s="39" t="s">
        <v>839</v>
      </c>
      <c r="B275" s="39" t="s">
        <v>407</v>
      </c>
      <c r="C275" s="2" t="s">
        <v>1299</v>
      </c>
      <c r="D275" s="2" t="s">
        <v>902</v>
      </c>
      <c r="E275" s="28" t="s">
        <v>1237</v>
      </c>
      <c r="H275" s="40">
        <v>1</v>
      </c>
      <c r="I275" s="40">
        <v>1</v>
      </c>
    </row>
    <row r="276" spans="1:12" s="92" customFormat="1" x14ac:dyDescent="0.2">
      <c r="A276" s="95" t="s">
        <v>533</v>
      </c>
      <c r="B276" s="95" t="s">
        <v>532</v>
      </c>
      <c r="C276" s="92" t="s">
        <v>1300</v>
      </c>
      <c r="D276" s="92" t="s">
        <v>1027</v>
      </c>
      <c r="E276" s="93" t="s">
        <v>534</v>
      </c>
      <c r="F276" s="94"/>
      <c r="G276" s="94"/>
      <c r="H276" s="94">
        <v>1</v>
      </c>
      <c r="I276" s="94">
        <v>1</v>
      </c>
      <c r="J276" s="94">
        <v>1</v>
      </c>
      <c r="K276" s="94">
        <v>1</v>
      </c>
      <c r="L276" s="94"/>
    </row>
    <row r="277" spans="1:12" s="92" customFormat="1" x14ac:dyDescent="0.2">
      <c r="A277" s="93" t="s">
        <v>715</v>
      </c>
      <c r="B277" s="93" t="s">
        <v>714</v>
      </c>
      <c r="C277" s="92" t="s">
        <v>1300</v>
      </c>
      <c r="D277" s="93"/>
      <c r="E277" s="93" t="s">
        <v>716</v>
      </c>
      <c r="F277" s="94"/>
      <c r="G277" s="94"/>
      <c r="H277" s="94"/>
      <c r="I277" s="94"/>
      <c r="J277" s="94">
        <v>1</v>
      </c>
      <c r="K277" s="94"/>
      <c r="L277" s="94"/>
    </row>
    <row r="278" spans="1:12" s="92" customFormat="1" x14ac:dyDescent="0.2">
      <c r="A278" s="93" t="s">
        <v>243</v>
      </c>
      <c r="B278" s="93" t="s">
        <v>242</v>
      </c>
      <c r="C278" s="92" t="s">
        <v>1300</v>
      </c>
      <c r="D278" s="93"/>
      <c r="E278" s="93" t="s">
        <v>244</v>
      </c>
      <c r="F278" s="94">
        <v>1</v>
      </c>
      <c r="G278" s="94">
        <v>1</v>
      </c>
      <c r="H278" s="94"/>
      <c r="I278" s="94"/>
      <c r="J278" s="94"/>
      <c r="K278" s="94"/>
      <c r="L278" s="94"/>
    </row>
    <row r="279" spans="1:12" s="92" customFormat="1" x14ac:dyDescent="0.2">
      <c r="A279" s="93" t="s">
        <v>44</v>
      </c>
      <c r="B279" s="93" t="s">
        <v>257</v>
      </c>
      <c r="C279" s="92" t="s">
        <v>1300</v>
      </c>
      <c r="D279" s="93"/>
      <c r="E279" s="93" t="s">
        <v>567</v>
      </c>
      <c r="F279" s="94"/>
      <c r="G279" s="94"/>
      <c r="H279" s="94"/>
      <c r="I279" s="94"/>
      <c r="J279" s="94">
        <v>1</v>
      </c>
      <c r="K279" s="94">
        <v>1</v>
      </c>
      <c r="L279" s="94"/>
    </row>
    <row r="280" spans="1:12" s="92" customFormat="1" x14ac:dyDescent="0.2">
      <c r="A280" s="92" t="s">
        <v>1024</v>
      </c>
      <c r="B280" s="92" t="s">
        <v>1025</v>
      </c>
      <c r="C280" s="92" t="s">
        <v>1300</v>
      </c>
      <c r="D280" s="92" t="s">
        <v>1026</v>
      </c>
      <c r="E280" s="93" t="s">
        <v>1215</v>
      </c>
      <c r="F280" s="94"/>
      <c r="G280" s="94"/>
      <c r="H280" s="94">
        <v>1</v>
      </c>
      <c r="I280" s="94">
        <v>1</v>
      </c>
      <c r="J280" s="94"/>
      <c r="K280" s="94"/>
      <c r="L280" s="94"/>
    </row>
    <row r="281" spans="1:12" s="92" customFormat="1" x14ac:dyDescent="0.2">
      <c r="A281" s="93" t="s">
        <v>61</v>
      </c>
      <c r="B281" s="93" t="s">
        <v>466</v>
      </c>
      <c r="C281" s="92" t="s">
        <v>1300</v>
      </c>
      <c r="D281" s="93"/>
      <c r="E281" s="93" t="s">
        <v>467</v>
      </c>
      <c r="F281" s="94">
        <v>1</v>
      </c>
      <c r="G281" s="94"/>
      <c r="H281" s="94"/>
      <c r="I281" s="94"/>
      <c r="J281" s="94"/>
      <c r="K281" s="94"/>
      <c r="L281" s="94"/>
    </row>
    <row r="282" spans="1:12" s="92" customFormat="1" x14ac:dyDescent="0.2">
      <c r="A282" s="93" t="s">
        <v>599</v>
      </c>
      <c r="B282" s="93" t="s">
        <v>598</v>
      </c>
      <c r="C282" s="92" t="s">
        <v>1300</v>
      </c>
      <c r="D282" s="93"/>
      <c r="E282" s="93" t="s">
        <v>600</v>
      </c>
      <c r="F282" s="94"/>
      <c r="G282" s="94"/>
      <c r="H282" s="94"/>
      <c r="I282" s="94"/>
      <c r="J282" s="94">
        <v>1</v>
      </c>
      <c r="K282" s="94">
        <v>1</v>
      </c>
      <c r="L282" s="94"/>
    </row>
    <row r="283" spans="1:12" s="92" customFormat="1" x14ac:dyDescent="0.2">
      <c r="A283" s="93" t="s">
        <v>753</v>
      </c>
      <c r="B283" s="93" t="s">
        <v>752</v>
      </c>
      <c r="C283" s="92" t="s">
        <v>1300</v>
      </c>
      <c r="D283" s="93"/>
      <c r="E283" s="93" t="s">
        <v>754</v>
      </c>
      <c r="F283" s="94"/>
      <c r="G283" s="94"/>
      <c r="H283" s="94"/>
      <c r="I283" s="94"/>
      <c r="J283" s="94">
        <v>1</v>
      </c>
      <c r="K283" s="94"/>
      <c r="L283" s="94"/>
    </row>
    <row r="284" spans="1:12" s="92" customFormat="1" x14ac:dyDescent="0.2">
      <c r="A284" s="93" t="s">
        <v>609</v>
      </c>
      <c r="B284" s="93" t="s">
        <v>608</v>
      </c>
      <c r="C284" s="92" t="s">
        <v>1300</v>
      </c>
      <c r="D284" s="93"/>
      <c r="E284" s="93" t="s">
        <v>610</v>
      </c>
      <c r="F284" s="94"/>
      <c r="G284" s="94"/>
      <c r="H284" s="94"/>
      <c r="I284" s="94"/>
      <c r="J284" s="94">
        <v>1</v>
      </c>
      <c r="K284" s="94">
        <v>1</v>
      </c>
      <c r="L284" s="94"/>
    </row>
    <row r="285" spans="1:12" s="92" customFormat="1" x14ac:dyDescent="0.2">
      <c r="A285" s="93" t="s">
        <v>239</v>
      </c>
      <c r="B285" s="93" t="s">
        <v>477</v>
      </c>
      <c r="C285" s="92" t="s">
        <v>1300</v>
      </c>
      <c r="D285" s="93"/>
      <c r="E285" s="93" t="s">
        <v>478</v>
      </c>
      <c r="F285" s="94">
        <v>1</v>
      </c>
      <c r="G285" s="94"/>
      <c r="H285" s="94"/>
      <c r="I285" s="94"/>
      <c r="J285" s="94"/>
      <c r="K285" s="94"/>
      <c r="L285" s="94"/>
    </row>
    <row r="286" spans="1:12" s="92" customFormat="1" x14ac:dyDescent="0.2">
      <c r="A286" s="93" t="s">
        <v>266</v>
      </c>
      <c r="B286" s="93" t="s">
        <v>612</v>
      </c>
      <c r="C286" s="92" t="s">
        <v>1300</v>
      </c>
      <c r="D286" s="93"/>
      <c r="E286" s="93" t="s">
        <v>613</v>
      </c>
      <c r="F286" s="94"/>
      <c r="G286" s="94"/>
      <c r="H286" s="94"/>
      <c r="I286" s="94"/>
      <c r="J286" s="94">
        <v>1</v>
      </c>
      <c r="K286" s="94">
        <v>1</v>
      </c>
      <c r="L286" s="94"/>
    </row>
    <row r="287" spans="1:12" s="92" customFormat="1" x14ac:dyDescent="0.2">
      <c r="A287" s="93" t="s">
        <v>261</v>
      </c>
      <c r="B287" s="93" t="s">
        <v>616</v>
      </c>
      <c r="C287" s="92" t="s">
        <v>1300</v>
      </c>
      <c r="D287" s="93"/>
      <c r="E287" s="93" t="s">
        <v>617</v>
      </c>
      <c r="F287" s="94"/>
      <c r="G287" s="94"/>
      <c r="H287" s="94"/>
      <c r="I287" s="94"/>
      <c r="J287" s="94">
        <v>1</v>
      </c>
      <c r="K287" s="94">
        <v>1</v>
      </c>
      <c r="L287" s="94"/>
    </row>
    <row r="288" spans="1:12" s="92" customFormat="1" x14ac:dyDescent="0.2">
      <c r="A288" s="93" t="s">
        <v>772</v>
      </c>
      <c r="B288" s="93" t="s">
        <v>771</v>
      </c>
      <c r="C288" s="92" t="s">
        <v>1300</v>
      </c>
      <c r="D288" s="93"/>
      <c r="E288" s="93" t="s">
        <v>773</v>
      </c>
      <c r="F288" s="94"/>
      <c r="G288" s="94"/>
      <c r="H288" s="94"/>
      <c r="I288" s="94"/>
      <c r="J288" s="94">
        <v>1</v>
      </c>
      <c r="K288" s="94"/>
      <c r="L288" s="94"/>
    </row>
    <row r="289" spans="1:12" s="92" customFormat="1" x14ac:dyDescent="0.2">
      <c r="A289" s="93" t="s">
        <v>776</v>
      </c>
      <c r="B289" s="93" t="s">
        <v>775</v>
      </c>
      <c r="C289" s="92" t="s">
        <v>1300</v>
      </c>
      <c r="D289" s="93"/>
      <c r="E289" s="93" t="s">
        <v>777</v>
      </c>
      <c r="F289" s="94"/>
      <c r="G289" s="94"/>
      <c r="H289" s="94"/>
      <c r="I289" s="94"/>
      <c r="J289" s="94">
        <v>1</v>
      </c>
      <c r="K289" s="94"/>
      <c r="L289" s="94"/>
    </row>
    <row r="290" spans="1:12" s="92" customFormat="1" x14ac:dyDescent="0.2">
      <c r="A290" s="93" t="s">
        <v>627</v>
      </c>
      <c r="B290" s="93" t="s">
        <v>626</v>
      </c>
      <c r="C290" s="92" t="s">
        <v>1300</v>
      </c>
      <c r="D290" s="93"/>
      <c r="E290" s="93" t="s">
        <v>628</v>
      </c>
      <c r="F290" s="94"/>
      <c r="G290" s="94"/>
      <c r="H290" s="94"/>
      <c r="I290" s="94"/>
      <c r="J290" s="94">
        <v>1</v>
      </c>
      <c r="K290" s="94">
        <v>1</v>
      </c>
      <c r="L290" s="94"/>
    </row>
    <row r="291" spans="1:12" s="92" customFormat="1" x14ac:dyDescent="0.2">
      <c r="A291" s="93" t="s">
        <v>413</v>
      </c>
      <c r="B291" s="93" t="s">
        <v>793</v>
      </c>
      <c r="C291" s="92" t="s">
        <v>1300</v>
      </c>
      <c r="D291" s="93"/>
      <c r="E291" s="93" t="s">
        <v>794</v>
      </c>
      <c r="F291" s="94"/>
      <c r="G291" s="94"/>
      <c r="H291" s="94"/>
      <c r="I291" s="94"/>
      <c r="J291" s="94">
        <v>1</v>
      </c>
      <c r="K291" s="94"/>
      <c r="L291" s="94"/>
    </row>
    <row r="292" spans="1:12" x14ac:dyDescent="0.2">
      <c r="A292" s="39" t="s">
        <v>850</v>
      </c>
      <c r="B292" s="39" t="s">
        <v>851</v>
      </c>
      <c r="C292" s="2" t="s">
        <v>1297</v>
      </c>
      <c r="D292" s="2" t="s">
        <v>913</v>
      </c>
      <c r="E292" s="28" t="s">
        <v>1293</v>
      </c>
      <c r="H292" s="40">
        <v>1</v>
      </c>
      <c r="I292" s="40">
        <v>1</v>
      </c>
    </row>
    <row r="293" spans="1:12" x14ac:dyDescent="0.2">
      <c r="A293" s="2" t="s">
        <v>953</v>
      </c>
      <c r="B293" s="2" t="s">
        <v>954</v>
      </c>
      <c r="C293" s="2" t="s">
        <v>1297</v>
      </c>
      <c r="D293" s="2" t="s">
        <v>956</v>
      </c>
      <c r="E293" s="28" t="s">
        <v>1292</v>
      </c>
      <c r="H293" s="40">
        <v>1</v>
      </c>
      <c r="I293" s="40">
        <v>1</v>
      </c>
    </row>
    <row r="294" spans="1:12" x14ac:dyDescent="0.2">
      <c r="A294" s="2" t="s">
        <v>1038</v>
      </c>
      <c r="B294" s="2" t="s">
        <v>1039</v>
      </c>
      <c r="C294" s="2" t="s">
        <v>1297</v>
      </c>
      <c r="D294" s="2" t="s">
        <v>987</v>
      </c>
      <c r="E294" s="28" t="s">
        <v>1296</v>
      </c>
      <c r="H294" s="40">
        <v>1</v>
      </c>
      <c r="I294" s="2"/>
    </row>
    <row r="295" spans="1:12" x14ac:dyDescent="0.2">
      <c r="A295" s="39" t="s">
        <v>854</v>
      </c>
      <c r="B295" s="39" t="s">
        <v>855</v>
      </c>
      <c r="C295" s="2" t="s">
        <v>1297</v>
      </c>
      <c r="D295" s="2" t="s">
        <v>915</v>
      </c>
      <c r="E295" s="28" t="s">
        <v>1294</v>
      </c>
      <c r="H295" s="40">
        <v>1</v>
      </c>
    </row>
    <row r="296" spans="1:12" x14ac:dyDescent="0.2">
      <c r="A296" s="46" t="s">
        <v>864</v>
      </c>
      <c r="B296" s="46" t="s">
        <v>684</v>
      </c>
      <c r="C296" s="2" t="s">
        <v>1297</v>
      </c>
      <c r="D296" s="2" t="s">
        <v>937</v>
      </c>
      <c r="E296" s="28" t="s">
        <v>1295</v>
      </c>
      <c r="H296" s="40">
        <v>1</v>
      </c>
    </row>
    <row r="297" spans="1:12" s="92" customFormat="1" x14ac:dyDescent="0.2">
      <c r="A297" s="92" t="s">
        <v>1014</v>
      </c>
      <c r="B297" s="92" t="s">
        <v>1015</v>
      </c>
      <c r="C297" s="92" t="s">
        <v>1016</v>
      </c>
      <c r="D297" s="92" t="s">
        <v>1017</v>
      </c>
      <c r="E297" s="93" t="s">
        <v>1301</v>
      </c>
      <c r="F297" s="94"/>
      <c r="G297" s="94"/>
      <c r="H297" s="94">
        <v>1</v>
      </c>
      <c r="I297" s="94">
        <v>1</v>
      </c>
      <c r="J297" s="94"/>
      <c r="K297" s="94"/>
      <c r="L297" s="94"/>
    </row>
    <row r="298" spans="1:12" x14ac:dyDescent="0.2">
      <c r="A298" s="28" t="s">
        <v>703</v>
      </c>
      <c r="B298" s="28" t="s">
        <v>702</v>
      </c>
      <c r="C298" s="28" t="s">
        <v>1231</v>
      </c>
      <c r="D298" s="28"/>
      <c r="E298" s="28" t="s">
        <v>704</v>
      </c>
      <c r="J298" s="40">
        <v>1</v>
      </c>
    </row>
    <row r="299" spans="1:12" s="92" customFormat="1" x14ac:dyDescent="0.2">
      <c r="A299" s="92" t="s">
        <v>1073</v>
      </c>
      <c r="B299" s="92" t="s">
        <v>1074</v>
      </c>
      <c r="C299" s="92" t="s">
        <v>1075</v>
      </c>
      <c r="D299" s="92" t="s">
        <v>1076</v>
      </c>
      <c r="E299" s="93"/>
      <c r="F299" s="94"/>
      <c r="G299" s="94"/>
      <c r="H299" s="94">
        <v>1</v>
      </c>
      <c r="I299" s="94">
        <v>1</v>
      </c>
      <c r="J299" s="94"/>
      <c r="K299" s="94"/>
      <c r="L299" s="94"/>
    </row>
    <row r="300" spans="1:12" x14ac:dyDescent="0.2">
      <c r="A300" s="46" t="s">
        <v>660</v>
      </c>
      <c r="B300" s="46" t="s">
        <v>133</v>
      </c>
      <c r="C300" s="2" t="s">
        <v>961</v>
      </c>
      <c r="D300" s="2" t="s">
        <v>962</v>
      </c>
      <c r="E300" s="28" t="s">
        <v>1302</v>
      </c>
      <c r="H300" s="40">
        <v>1</v>
      </c>
      <c r="I300" s="40">
        <v>1</v>
      </c>
    </row>
    <row r="301" spans="1:12" s="92" customFormat="1" x14ac:dyDescent="0.2">
      <c r="A301" s="93" t="s">
        <v>261</v>
      </c>
      <c r="B301" s="93" t="s">
        <v>257</v>
      </c>
      <c r="C301" s="93" t="s">
        <v>1232</v>
      </c>
      <c r="D301" s="93"/>
      <c r="E301" s="93" t="s">
        <v>262</v>
      </c>
      <c r="F301" s="94">
        <v>1</v>
      </c>
      <c r="G301" s="94">
        <v>1</v>
      </c>
      <c r="H301" s="94"/>
      <c r="I301" s="94"/>
      <c r="J301" s="94"/>
      <c r="K301" s="94"/>
      <c r="L301" s="94"/>
    </row>
    <row r="302" spans="1:12" x14ac:dyDescent="0.2">
      <c r="A302" s="46" t="s">
        <v>455</v>
      </c>
      <c r="B302" s="46" t="s">
        <v>883</v>
      </c>
      <c r="C302" s="2" t="s">
        <v>1035</v>
      </c>
      <c r="D302" s="2" t="s">
        <v>1036</v>
      </c>
      <c r="E302" s="28" t="s">
        <v>1303</v>
      </c>
      <c r="H302" s="40">
        <v>1</v>
      </c>
      <c r="I302" s="40">
        <v>1</v>
      </c>
    </row>
    <row r="303" spans="1:12" s="92" customFormat="1" x14ac:dyDescent="0.2">
      <c r="A303" s="93" t="s">
        <v>300</v>
      </c>
      <c r="B303" s="93" t="s">
        <v>299</v>
      </c>
      <c r="C303" s="93" t="s">
        <v>986</v>
      </c>
      <c r="D303" s="93"/>
      <c r="E303" s="93" t="s">
        <v>301</v>
      </c>
      <c r="F303" s="94">
        <v>1</v>
      </c>
      <c r="G303" s="94">
        <v>1</v>
      </c>
      <c r="H303" s="94"/>
      <c r="I303" s="94"/>
      <c r="J303" s="94"/>
      <c r="K303" s="94"/>
      <c r="L303" s="94"/>
    </row>
    <row r="304" spans="1:12" s="92" customFormat="1" ht="15" x14ac:dyDescent="0.25">
      <c r="A304" s="95" t="s">
        <v>886</v>
      </c>
      <c r="B304" s="95" t="s">
        <v>887</v>
      </c>
      <c r="C304" s="92" t="s">
        <v>986</v>
      </c>
      <c r="D304" s="92" t="s">
        <v>937</v>
      </c>
      <c r="E304" s="107" t="s">
        <v>1313</v>
      </c>
      <c r="F304" s="94"/>
      <c r="G304" s="94"/>
      <c r="H304" s="94">
        <v>1</v>
      </c>
      <c r="I304" s="94">
        <v>1</v>
      </c>
      <c r="J304" s="94"/>
      <c r="K304" s="94"/>
      <c r="L304" s="94"/>
    </row>
    <row r="305" spans="1:14" s="92" customFormat="1" ht="15" x14ac:dyDescent="0.25">
      <c r="A305" s="92" t="s">
        <v>984</v>
      </c>
      <c r="B305" s="92" t="s">
        <v>985</v>
      </c>
      <c r="C305" s="92" t="s">
        <v>986</v>
      </c>
      <c r="D305" s="92" t="s">
        <v>987</v>
      </c>
      <c r="E305" s="107" t="s">
        <v>1314</v>
      </c>
      <c r="F305" s="94"/>
      <c r="G305" s="94"/>
      <c r="H305" s="94">
        <v>1</v>
      </c>
      <c r="I305" s="94"/>
      <c r="J305" s="94"/>
      <c r="K305" s="94"/>
      <c r="L305" s="94"/>
    </row>
    <row r="306" spans="1:14" x14ac:dyDescent="0.2">
      <c r="A306" s="28" t="s">
        <v>329</v>
      </c>
      <c r="B306" s="28" t="s">
        <v>328</v>
      </c>
      <c r="C306" s="28" t="s">
        <v>1226</v>
      </c>
      <c r="D306" s="28"/>
      <c r="E306" s="28" t="s">
        <v>330</v>
      </c>
      <c r="F306" s="40">
        <v>1</v>
      </c>
      <c r="G306" s="40">
        <v>1</v>
      </c>
    </row>
    <row r="307" spans="1:14" s="92" customFormat="1" x14ac:dyDescent="0.2">
      <c r="A307" s="92" t="s">
        <v>727</v>
      </c>
      <c r="B307" s="92" t="s">
        <v>1053</v>
      </c>
      <c r="C307" s="92" t="s">
        <v>1057</v>
      </c>
      <c r="D307" s="92" t="s">
        <v>1058</v>
      </c>
      <c r="E307" s="93" t="s">
        <v>1315</v>
      </c>
      <c r="F307" s="94"/>
      <c r="G307" s="94"/>
      <c r="H307" s="94">
        <v>1</v>
      </c>
      <c r="J307" s="94"/>
      <c r="K307" s="94"/>
      <c r="L307" s="94"/>
    </row>
    <row r="308" spans="1:14" x14ac:dyDescent="0.2">
      <c r="A308" s="2" t="s">
        <v>77</v>
      </c>
      <c r="B308" s="2" t="s">
        <v>1118</v>
      </c>
      <c r="H308" s="40">
        <v>1</v>
      </c>
      <c r="I308" s="40">
        <v>1</v>
      </c>
    </row>
    <row r="309" spans="1:14" x14ac:dyDescent="0.2">
      <c r="A309" s="46" t="s">
        <v>845</v>
      </c>
      <c r="B309" s="46" t="s">
        <v>612</v>
      </c>
      <c r="D309" s="48"/>
      <c r="H309" s="40">
        <v>1</v>
      </c>
    </row>
    <row r="310" spans="1:14" x14ac:dyDescent="0.2">
      <c r="A310" s="28" t="s">
        <v>333</v>
      </c>
      <c r="B310" s="28" t="s">
        <v>332</v>
      </c>
      <c r="C310" s="28"/>
      <c r="D310" s="28"/>
      <c r="E310" s="28" t="s">
        <v>334</v>
      </c>
      <c r="F310" s="40">
        <v>1</v>
      </c>
      <c r="G310" s="40">
        <v>1</v>
      </c>
    </row>
    <row r="311" spans="1:14" x14ac:dyDescent="0.2">
      <c r="A311" s="2" t="s">
        <v>1098</v>
      </c>
      <c r="B311" s="2" t="s">
        <v>1099</v>
      </c>
      <c r="D311" s="2" t="s">
        <v>1100</v>
      </c>
      <c r="F311" s="57"/>
      <c r="G311" s="57"/>
      <c r="H311" s="57">
        <v>1</v>
      </c>
      <c r="I311" s="57">
        <v>1</v>
      </c>
      <c r="J311" s="57"/>
      <c r="K311" s="57"/>
      <c r="L311" s="57"/>
      <c r="M311" s="66"/>
    </row>
    <row r="312" spans="1:14" ht="15" x14ac:dyDescent="0.25">
      <c r="F312" s="40">
        <f t="shared" ref="F312:M312" si="0">SUM(F3:F311)</f>
        <v>96</v>
      </c>
      <c r="G312" s="53">
        <f t="shared" si="0"/>
        <v>72</v>
      </c>
      <c r="H312" s="40">
        <f t="shared" si="0"/>
        <v>151</v>
      </c>
      <c r="I312" s="53">
        <f t="shared" si="0"/>
        <v>116</v>
      </c>
      <c r="J312" s="40">
        <f t="shared" si="0"/>
        <v>125</v>
      </c>
      <c r="K312" s="53">
        <f t="shared" si="0"/>
        <v>78</v>
      </c>
      <c r="L312" s="40">
        <f t="shared" si="0"/>
        <v>57</v>
      </c>
      <c r="M312" s="53">
        <f t="shared" si="0"/>
        <v>48</v>
      </c>
    </row>
    <row r="314" spans="1:14" ht="15" x14ac:dyDescent="0.25">
      <c r="J314" s="53" t="s">
        <v>1242</v>
      </c>
      <c r="L314" s="40">
        <f>SUM(F312,H312,J312,L312)</f>
        <v>429</v>
      </c>
      <c r="M314" s="53">
        <f>SUM(G312,I312,K312,M312)</f>
        <v>314</v>
      </c>
      <c r="N314" s="90">
        <f>SUM(M314/L314)</f>
        <v>0.73193473193473191</v>
      </c>
    </row>
  </sheetData>
  <sheetProtection algorithmName="SHA-512" hashValue="CuDtTRqtV0bb4ysCmIcnCun0jyE8FTLGSzZNA5vM0hvjdZMO44zp85ozYhPaSyhSeQGEP1h60jOqTLtRGTCsJQ==" saltValue="Nml1UL7jZjxkvBtIY1J6yA==" spinCount="100000" sheet="1" objects="1" scenarios="1" selectLockedCells="1" selectUnlockedCells="1"/>
  <sortState ref="A4:N312">
    <sortCondition ref="C3:C312"/>
    <sortCondition ref="B3:B312"/>
    <sortCondition ref="A3:A312"/>
  </sortState>
  <mergeCells count="10">
    <mergeCell ref="N1:N2"/>
    <mergeCell ref="E1:E2"/>
    <mergeCell ref="B1:B2"/>
    <mergeCell ref="A1:A2"/>
    <mergeCell ref="C1:C2"/>
    <mergeCell ref="D1:D2"/>
    <mergeCell ref="L1:M1"/>
    <mergeCell ref="J1:K1"/>
    <mergeCell ref="H1:I1"/>
    <mergeCell ref="F1:G1"/>
  </mergeCells>
  <hyperlinks>
    <hyperlink ref="E304" r:id="rId1"/>
    <hyperlink ref="E30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E02226BEB79D488577EDC31F976E0B" ma:contentTypeVersion="1" ma:contentTypeDescription="Create a new document." ma:contentTypeScope="" ma:versionID="573178f95f1e807bc16f664bcabc1d41">
  <xsd:schema xmlns:xsd="http://www.w3.org/2001/XMLSchema" xmlns:xs="http://www.w3.org/2001/XMLSchema" xmlns:p="http://schemas.microsoft.com/office/2006/metadata/properties" xmlns:ns2="644cdb26-d239-4cc2-ae05-a93050c1c415" targetNamespace="http://schemas.microsoft.com/office/2006/metadata/properties" ma:root="true" ma:fieldsID="a22a3d8e563b417f4a09237f9e0ea56c" ns2:_="">
    <xsd:import namespace="644cdb26-d239-4cc2-ae05-a93050c1c4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4cdb26-d239-4cc2-ae05-a93050c1c4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4cdb26-d239-4cc2-ae05-a93050c1c415">QY3KX6MDNK7X-697232365-59</_dlc_DocId>
    <_dlc_DocIdUrl xmlns="644cdb26-d239-4cc2-ae05-a93050c1c415">
      <Url>https://sharepoint.deo.myflorida.com/sites/WFS/OSPS/_layouts/15/DocIdRedir.aspx?ID=QY3KX6MDNK7X-697232365-59</Url>
      <Description>QY3KX6MDNK7X-697232365-59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29CA6F-064B-49D3-8B71-4DB52CF09FA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D890F0D-5E02-4931-9E6B-75906568D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4cdb26-d239-4cc2-ae05-a93050c1c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7C9243-AE34-4266-B89D-2CA7E7C65E51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44cdb26-d239-4cc2-ae05-a93050c1c415"/>
  </ds:schemaRefs>
</ds:datastoreItem>
</file>

<file path=customXml/itemProps4.xml><?xml version="1.0" encoding="utf-8"?>
<ds:datastoreItem xmlns:ds="http://schemas.openxmlformats.org/officeDocument/2006/customXml" ds:itemID="{1E6509CD-F948-4D28-9483-C5D38EC4C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Attendance Summary</vt:lpstr>
      <vt:lpstr>Course 1 - Overview (webinar)</vt:lpstr>
      <vt:lpstr>Course 2 - Metrics (in-person)</vt:lpstr>
      <vt:lpstr>Course 3 - Biz Metrics(webinar)</vt:lpstr>
      <vt:lpstr>Course 4 - Strategy (in-person)</vt:lpstr>
      <vt:lpstr>Attendees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Barreiros</dc:creator>
  <cp:keywords/>
  <dc:description/>
  <cp:lastModifiedBy>Travis, Trina</cp:lastModifiedBy>
  <cp:revision/>
  <dcterms:created xsi:type="dcterms:W3CDTF">2018-12-13T22:14:52Z</dcterms:created>
  <dcterms:modified xsi:type="dcterms:W3CDTF">2019-06-28T18:56:55Z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0x0101004CE02226BEB79D488577EDC31F976E0B</vt:lpwstr>
  </property>
  <property fmtid="{D5CDD505-2E9C-101B-9397-08002B2CF9AE}" pid="3" name="_dlc_DocIdItemGuid">
    <vt:lpwstr>9e97b509-4873-4bf2-a083-7b247338c86e</vt:lpwstr>
  </property>
</Properties>
</file>